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Доля респондентов" sheetId="1" state="visible" r:id="rId2"/>
    <sheet name="Сводная таблица" sheetId="2" state="visible" r:id="rId3"/>
    <sheet name="Критерий 1" sheetId="3" state="visible" r:id="rId4"/>
    <sheet name="Критерий 2" sheetId="4" state="visible" r:id="rId5"/>
    <sheet name="Критерий 3" sheetId="5" state="visible" r:id="rId6"/>
    <sheet name="Критерий 4" sheetId="6" state="visible" r:id="rId7"/>
    <sheet name="Критерий 5" sheetId="7" state="visible" r:id="rId8"/>
    <sheet name="Рейтинг" sheetId="8" state="visible" r:id="rId9"/>
  </sheets>
  <definedNames>
    <definedName function="false" hidden="true" localSheetId="2" name="_xlnm._FilterDatabase" vbProcedure="false">'Критерий 1'!$A$1:$X$41</definedName>
    <definedName function="false" hidden="true" localSheetId="3" name="_xlnm._FilterDatabase" vbProcedure="false">'Критерий 2'!$A$1:$M$41</definedName>
    <definedName function="false" hidden="true" localSheetId="4" name="_xlnm._FilterDatabase" vbProcedure="false">'Критерий 3'!$A$1:$V$41</definedName>
    <definedName function="false" hidden="true" localSheetId="5" name="_xlnm._FilterDatabase" vbProcedure="false">'Критерий 4'!$A$1:$O$41</definedName>
    <definedName function="false" hidden="true" localSheetId="6" name="_xlnm._FilterDatabase" vbProcedure="false">'Критерий 5'!$A$1:$O$41</definedName>
    <definedName function="false" hidden="true" localSheetId="7" name="_xlnm._FilterDatabase" vbProcedure="false">Рейтинг!$A$1:$I$1</definedName>
    <definedName function="false" hidden="true" localSheetId="1" name="_xlnm._FilterDatabase" vbProcedure="false">'Сводная таблица'!$A$87:$Y$87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<sst xmlns="http://schemas.openxmlformats.org/spreadsheetml/2006/main" count="1322" uniqueCount="136">
  <si>
    <t xml:space="preserve">№п/п</t>
  </si>
  <si>
    <t xml:space="preserve">Наименование организации</t>
  </si>
  <si>
    <t xml:space="preserve">Общее количество обучающихся</t>
  </si>
  <si>
    <t xml:space="preserve">Количество поступивших ответов</t>
  </si>
  <si>
    <t xml:space="preserve">Доля респондентов</t>
  </si>
  <si>
    <t xml:space="preserve">МБОУ - СОШ №1 сл.Большая Мартыновка</t>
  </si>
  <si>
    <t xml:space="preserve">МБОУ - СОШ №2 п.Южный</t>
  </si>
  <si>
    <t xml:space="preserve">МБОУ - СОШ №3 сл.Большая Орловка</t>
  </si>
  <si>
    <t xml:space="preserve">МБОУ - СОШ №4 х.Малоорловский</t>
  </si>
  <si>
    <t xml:space="preserve">МБОУ - СОШ №5 п.Зеленолугский</t>
  </si>
  <si>
    <t xml:space="preserve">МБОУ - СОШ №6 х.Комаров</t>
  </si>
  <si>
    <t xml:space="preserve">МБОУ - СОШ №7 х.Новоселовка</t>
  </si>
  <si>
    <t xml:space="preserve">МБОУ - СОШ №8 п.Крутобережный</t>
  </si>
  <si>
    <t xml:space="preserve">МБОУ - СОШ №9 х.Денисов</t>
  </si>
  <si>
    <t xml:space="preserve">МБОУ - СОШ №10 х.Новосадковский</t>
  </si>
  <si>
    <t xml:space="preserve">МБОУ – СОШ №19 х.Лесной</t>
  </si>
  <si>
    <t xml:space="preserve">МБОУ - СОШ № 22 х.Кривой Лиман</t>
  </si>
  <si>
    <t xml:space="preserve">МБОУ - ООШ № 11 п.Новоберезовка</t>
  </si>
  <si>
    <t xml:space="preserve">МБОУ - ООШ № 12 п.Малая Горка</t>
  </si>
  <si>
    <t xml:space="preserve">МБОУ - ООШ № 13 п.Черемухи</t>
  </si>
  <si>
    <t xml:space="preserve">МБОУ - ООШ № 14 х.Ильинов</t>
  </si>
  <si>
    <t xml:space="preserve">МБОУ - ООШ № 15 п.Восход</t>
  </si>
  <si>
    <t xml:space="preserve">МБОУ - ООШ № 16 х.Арбузов</t>
  </si>
  <si>
    <t xml:space="preserve">МБОУ - ООШ № 20 х.Сальский Кагальник</t>
  </si>
  <si>
    <t xml:space="preserve">МБДОУ детский сад "Аленушка" сл.Большая Мартыновка</t>
  </si>
  <si>
    <t xml:space="preserve">МБДОУ детский сад "Золотой ключик" сл.Б.Мартыновка</t>
  </si>
  <si>
    <t xml:space="preserve">МБДОУ детский сад "Дружба" п.Южный</t>
  </si>
  <si>
    <t xml:space="preserve">МБДОУ детский сад "Теремок" п.Зеленолугский</t>
  </si>
  <si>
    <t xml:space="preserve">МБДОУ детский сад "Сказка" сл.Большая Орловка</t>
  </si>
  <si>
    <t xml:space="preserve">МБДОУ детский сад "Росинка" х.Новоселовка</t>
  </si>
  <si>
    <t xml:space="preserve">МБДОУ детский сад "Ромашка" х.Малоорловский</t>
  </si>
  <si>
    <t xml:space="preserve">МБДОУ детский сад "Аленький цветочек" х.Новосадковский</t>
  </si>
  <si>
    <t xml:space="preserve">МБДОУ детский сад "Синеглазка" х.Сальский Кагальник</t>
  </si>
  <si>
    <t xml:space="preserve">МБДОУ детский сад "Чебурашка" х.Лесной</t>
  </si>
  <si>
    <t xml:space="preserve">МБДОУ детский сад "Колокольчик" х.Комаров</t>
  </si>
  <si>
    <t xml:space="preserve">МБДОУ детский сад "Колобок" х.Денисов</t>
  </si>
  <si>
    <t xml:space="preserve">МБДОУ детский сад "Ручеек" п.Крутобережный</t>
  </si>
  <si>
    <t xml:space="preserve">МБДОУ детский сад "Улыбка" х.Долгий</t>
  </si>
  <si>
    <t xml:space="preserve">МБДОУ детский сад "Зорька" п.Абрикосовый</t>
  </si>
  <si>
    <t xml:space="preserve">МБДОУ детский сад "Ручеек" п.Новоберезовка</t>
  </si>
  <si>
    <t xml:space="preserve">МБДОУ детский сад "Сказка" х.Кривой Лиман</t>
  </si>
  <si>
    <t xml:space="preserve">МБДОУ детский сад "Теремок" х.Арбузов</t>
  </si>
  <si>
    <t xml:space="preserve">МБДОУ детский сад "Колокольчик" п.Поречье</t>
  </si>
  <si>
    <t xml:space="preserve">МБОУ ДО центр дополнительного образования детей</t>
  </si>
  <si>
    <t xml:space="preserve">МБОУ ДО «Спортивная школа" Мартыновского района</t>
  </si>
  <si>
    <t xml:space="preserve">МБОУ ДО центр дополнительного образования детей Мартыновского района</t>
  </si>
  <si>
    <t xml:space="preserve">1|1</t>
  </si>
  <si>
    <t xml:space="preserve">1|2</t>
  </si>
  <si>
    <t xml:space="preserve">1|3</t>
  </si>
  <si>
    <t xml:space="preserve">Балл за критерий 1</t>
  </si>
  <si>
    <t xml:space="preserve">2|1</t>
  </si>
  <si>
    <t xml:space="preserve">2|2</t>
  </si>
  <si>
    <t xml:space="preserve">2|3</t>
  </si>
  <si>
    <t xml:space="preserve">Балл за критерий 2</t>
  </si>
  <si>
    <t xml:space="preserve">3|1</t>
  </si>
  <si>
    <t xml:space="preserve">3|2</t>
  </si>
  <si>
    <t xml:space="preserve">3|3</t>
  </si>
  <si>
    <t xml:space="preserve">Балл за критерий 3</t>
  </si>
  <si>
    <t xml:space="preserve">4|1</t>
  </si>
  <si>
    <t xml:space="preserve">4|2</t>
  </si>
  <si>
    <t xml:space="preserve">4|3</t>
  </si>
  <si>
    <t xml:space="preserve">Балл за критерий 4</t>
  </si>
  <si>
    <t xml:space="preserve">5|1</t>
  </si>
  <si>
    <t xml:space="preserve">5|2</t>
  </si>
  <si>
    <t xml:space="preserve">5|3</t>
  </si>
  <si>
    <t xml:space="preserve">Балл за критерий 5</t>
  </si>
  <si>
    <t xml:space="preserve">Итоговый балл</t>
  </si>
  <si>
    <t xml:space="preserve">ср.значение</t>
  </si>
  <si>
    <t xml:space="preserve">проверка</t>
  </si>
  <si>
    <t xml:space="preserve">Рейтинг</t>
  </si>
  <si>
    <t xml:space="preserve">МБОУ - ООШ №15 п.Восход</t>
  </si>
  <si>
    <t xml:space="preserve">МБОУДО ЦДОД</t>
  </si>
  <si>
    <t xml:space="preserve">МБДОУ д/с "Золотой ключик" сл.Б.Мартыновка</t>
  </si>
  <si>
    <t xml:space="preserve">МБОУДО СШ Мартыновского района</t>
  </si>
  <si>
    <t xml:space="preserve">МБОУ - ООШ №20 х.Сальский Кагальник</t>
  </si>
  <si>
    <t xml:space="preserve">МБОУ - ООШ №13 п.Черемухи</t>
  </si>
  <si>
    <t xml:space="preserve">МБДОУ д/с "Колокольчик" х.Комаров</t>
  </si>
  <si>
    <t xml:space="preserve">МБДОУ д/с "Зорька" п.Абрикосовый</t>
  </si>
  <si>
    <t xml:space="preserve">МБДОУ д/с "Колобок" х.Денисов</t>
  </si>
  <si>
    <t xml:space="preserve">МБОУ - ООШ №12 п.Малая Горка</t>
  </si>
  <si>
    <t xml:space="preserve">МБДОУ д/с "Аленушка" сл.Большая Мартыновка</t>
  </si>
  <si>
    <t xml:space="preserve">МБДОУ д/с "Теремок" п.Зеленолугский</t>
  </si>
  <si>
    <t xml:space="preserve">МБДОУ д/с "Сказка" х.Кривой Лиман</t>
  </si>
  <si>
    <t xml:space="preserve">МБДОУ д/с "Синеглазка" х.Сальский Кагальник</t>
  </si>
  <si>
    <t xml:space="preserve">МБДОУ д/с "Дружба" п.Южный</t>
  </si>
  <si>
    <t xml:space="preserve">МБДОУ д/с "Чебурашка" х.Лесной</t>
  </si>
  <si>
    <t xml:space="preserve">МБДОУ д/с "Сказка" сл.Большая Орловка</t>
  </si>
  <si>
    <t xml:space="preserve">МБДОУ д/с "Аленький цветочек" х.Новосадковский</t>
  </si>
  <si>
    <t xml:space="preserve">МБДОУ д/с "Росинка" х.Новоселовка</t>
  </si>
  <si>
    <t xml:space="preserve">МБДОУ д/с "Ручеек" п.Крутобережный</t>
  </si>
  <si>
    <t xml:space="preserve">МБОУ - ООШ №11 п.Новоберезовка</t>
  </si>
  <si>
    <t xml:space="preserve">МБДОУ д/с "Теремок" х.Арбузов</t>
  </si>
  <si>
    <t xml:space="preserve">МБДОУ д/с "Ромашка" х.Малоорловский</t>
  </si>
  <si>
    <t xml:space="preserve">МБОУ - ООШ №16 х.Арбузов</t>
  </si>
  <si>
    <t xml:space="preserve">МБДОУ д/с "Ручеек" п.Новоберезовка</t>
  </si>
  <si>
    <t xml:space="preserve">МБОУ - СОШ №22 х.Кривой Лиман</t>
  </si>
  <si>
    <t xml:space="preserve">МБДОУ д/с "Колокольчик" п.Поречье</t>
  </si>
  <si>
    <t xml:space="preserve">МБДОУ д/с "Улыбка" х.Долгий</t>
  </si>
  <si>
    <t xml:space="preserve">МБОУ - ООШ №14 х.Ильинов</t>
  </si>
  <si>
    <t xml:space="preserve">№</t>
  </si>
  <si>
    <t xml:space="preserve">Организация</t>
  </si>
  <si>
    <t xml:space="preserve">Количество информационных объектов на стенде (14)</t>
  </si>
  <si>
    <t xml:space="preserve">Информативность стенда</t>
  </si>
  <si>
    <t xml:space="preserve">Количество информационных объектов на сайте (ОО-72, ДО-72, ДОД - 65)</t>
  </si>
  <si>
    <t xml:space="preserve">Информативность сайта</t>
  </si>
  <si>
    <t xml:space="preserve">Телефон</t>
  </si>
  <si>
    <t xml:space="preserve">Электронная почта</t>
  </si>
  <si>
    <t xml:space="preserve">Электронные сервисы</t>
  </si>
  <si>
    <t xml:space="preserve">Анкета или ссылка на нее</t>
  </si>
  <si>
    <t xml:space="preserve">Количество удовлетворенных</t>
  </si>
  <si>
    <t xml:space="preserve">Количество оценивших стенд</t>
  </si>
  <si>
    <t xml:space="preserve">Баллы по стенду</t>
  </si>
  <si>
    <t xml:space="preserve">Количество оценивших сайт</t>
  </si>
  <si>
    <t xml:space="preserve">Баллы по сайту</t>
  </si>
  <si>
    <t xml:space="preserve">+</t>
  </si>
  <si>
    <t xml:space="preserve">Наличие комфортной зоны отдыха</t>
  </si>
  <si>
    <t xml:space="preserve">Наличие и понятность навигации внутри организации</t>
  </si>
  <si>
    <t xml:space="preserve">Наличие и доступность питьевой воды</t>
  </si>
  <si>
    <t xml:space="preserve">Наличие и доступность санитарно-гигиенических помещений</t>
  </si>
  <si>
    <t xml:space="preserve">Санитарное состояние помещений организации</t>
  </si>
  <si>
    <t xml:space="preserve">Выполнение индикатора</t>
  </si>
  <si>
    <t xml:space="preserve">Количество ответивших</t>
  </si>
  <si>
    <t xml:space="preserve">Оборудование входных групп пандусами</t>
  </si>
  <si>
    <t xml:space="preserve">Наличие выделенных стоянок для автотранспортных средств инвалидов</t>
  </si>
  <si>
    <t xml:space="preserve">Наличие адаптированных лифтов, поручней, расширенных дверных проемов*</t>
  </si>
  <si>
    <t xml:space="preserve">Наличие сменных кресел-колясок</t>
  </si>
  <si>
    <t xml:space="preserve">Наличие специально оборудованного санитарно-гигиенического помещения</t>
  </si>
  <si>
    <t xml:space="preserve">Дублирование для инвалидов по слуху и зрению звуковой и зрительной информации</t>
  </si>
  <si>
    <t xml:space="preserve">Дублирование надписей и др.,выполненными рельефно-точечным шрифтом Брайля</t>
  </si>
  <si>
    <t xml:space="preserve">Возможность предоставления инвалидам по слуху (слуху и зрению) услуг сурдопереводчика (тифлосурдопереводчика)</t>
  </si>
  <si>
    <t xml:space="preserve">Наличие альтернативной версии сайта организации для инвалидов по зрению</t>
  </si>
  <si>
    <t xml:space="preserve">Помощь, оказываемая работниками организации, прошедшими необходимое обучение по сопровождению инвалидов в организации</t>
  </si>
  <si>
    <t xml:space="preserve">Наличие возможности предоставления образовательных услуг в дистанционном режиме или на дому</t>
  </si>
  <si>
    <t xml:space="preserve">-</t>
  </si>
  <si>
    <t xml:space="preserve">*корректировка расчётов: отсутствуют обучающиеся с ОВЗ и/или адаптированные образовательные программы. Алгоритм расчёта: значение 100 баллов при условии обеспечения 3 условий доступности; значение 60 баллов при условии обеспечения 2-х условий доступности; значение 20 баллов при условии обеспечения 1-го условия доступности.</t>
  </si>
  <si>
    <t xml:space="preserve">*корректировка в соответствии с Методическими рекомендациями: отсутствуют обучающиеся с ОВЗ и/или адаптированные образовательные программы (алгоритм расчёта: П3.3=0,6×П3.1+0,4×П3.2).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</si>
</sst>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.0"/>
    <numFmt numFmtId="167" formatCode="General"/>
    <numFmt numFmtId="168" formatCode="dd/mmm"/>
    <numFmt numFmtId="169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rgb="FF0563C1"/>
      <name val="Calibri"/>
      <family val="2"/>
      <charset val="1"/>
    </font>
    <font>
      <b val="true"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0"/>
      <color rgb="FF000000"/>
      <name val="Times New Roman"/>
      <family val="1"/>
      <charset val="204"/>
    </font>
    <font>
      <i val="true"/>
      <sz val="10"/>
      <color rgb="FFFF0000"/>
      <name val="Times New Roman"/>
      <family val="1"/>
      <charset val="204"/>
    </font>
    <font>
      <b val="true"/>
      <i val="true"/>
      <sz val="10"/>
      <color rgb="FFFF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 val="true"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C5E0B4"/>
      </patternFill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C5E0B4"/>
        <bgColor rgb="FFD9D9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 2" xfId="20"/>
  </cellStyles>
  <dxfs count="5">
    <dxf>
      <fill>
        <patternFill patternType="solid">
          <fgColor rgb="FF92D050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71.57"/>
    <col collapsed="false" customWidth="true" hidden="false" outlineLevel="0" max="3" min="3" style="0" width="17.15"/>
    <col collapsed="false" customWidth="true" hidden="false" outlineLevel="0" max="4" min="4" style="0" width="16.85"/>
    <col collapsed="false" customWidth="true" hidden="false" outlineLevel="0" max="5" min="5" style="0" width="15.57"/>
  </cols>
  <sheetData>
    <row r="1" customFormat="false" ht="61.5" hidden="false" customHeight="tru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="8" customFormat="true" ht="18.75" hidden="false" customHeight="false" outlineLevel="0" collapsed="false">
      <c r="A2" s="3" t="n">
        <v>1</v>
      </c>
      <c r="B2" s="4" t="s">
        <v>5</v>
      </c>
      <c r="C2" s="5" t="n">
        <v>872</v>
      </c>
      <c r="D2" s="6" t="n">
        <v>398</v>
      </c>
      <c r="E2" s="7" t="n">
        <f aca="false">D2/C2*100</f>
        <v>45.6422018348624</v>
      </c>
    </row>
    <row r="3" s="8" customFormat="true" ht="17.25" hidden="false" customHeight="true" outlineLevel="0" collapsed="false">
      <c r="A3" s="3" t="n">
        <v>2</v>
      </c>
      <c r="B3" s="4" t="s">
        <v>6</v>
      </c>
      <c r="C3" s="5" t="n">
        <v>629</v>
      </c>
      <c r="D3" s="6" t="n">
        <v>288</v>
      </c>
      <c r="E3" s="7" t="n">
        <f aca="false">D3/C3*100</f>
        <v>45.7869634340223</v>
      </c>
    </row>
    <row r="4" s="8" customFormat="true" ht="17.25" hidden="false" customHeight="true" outlineLevel="0" collapsed="false">
      <c r="A4" s="3" t="n">
        <v>3</v>
      </c>
      <c r="B4" s="4" t="s">
        <v>7</v>
      </c>
      <c r="C4" s="5" t="n">
        <v>574</v>
      </c>
      <c r="D4" s="6" t="n">
        <v>266</v>
      </c>
      <c r="E4" s="7" t="n">
        <f aca="false">D4/C4*100</f>
        <v>46.3414634146342</v>
      </c>
    </row>
    <row r="5" s="8" customFormat="true" ht="17.25" hidden="false" customHeight="true" outlineLevel="0" collapsed="false">
      <c r="A5" s="3" t="n">
        <v>4</v>
      </c>
      <c r="B5" s="4" t="s">
        <v>8</v>
      </c>
      <c r="C5" s="5" t="n">
        <v>265</v>
      </c>
      <c r="D5" s="6" t="n">
        <v>108</v>
      </c>
      <c r="E5" s="7" t="n">
        <f aca="false">D5/C5*100</f>
        <v>40.7547169811321</v>
      </c>
    </row>
    <row r="6" s="8" customFormat="true" ht="17.25" hidden="false" customHeight="true" outlineLevel="0" collapsed="false">
      <c r="A6" s="3" t="n">
        <v>5</v>
      </c>
      <c r="B6" s="4" t="s">
        <v>9</v>
      </c>
      <c r="C6" s="5" t="n">
        <v>202</v>
      </c>
      <c r="D6" s="6" t="n">
        <v>86</v>
      </c>
      <c r="E6" s="7" t="n">
        <f aca="false">D6/C6*100</f>
        <v>42.5742574257426</v>
      </c>
    </row>
    <row r="7" s="8" customFormat="true" ht="17.25" hidden="false" customHeight="true" outlineLevel="0" collapsed="false">
      <c r="A7" s="3" t="n">
        <v>6</v>
      </c>
      <c r="B7" s="4" t="s">
        <v>10</v>
      </c>
      <c r="C7" s="5" t="n">
        <v>126</v>
      </c>
      <c r="D7" s="6" t="n">
        <v>51</v>
      </c>
      <c r="E7" s="7" t="n">
        <f aca="false">D7/C7*100</f>
        <v>40.4761904761905</v>
      </c>
    </row>
    <row r="8" s="8" customFormat="true" ht="17.25" hidden="false" customHeight="true" outlineLevel="0" collapsed="false">
      <c r="A8" s="3" t="n">
        <v>7</v>
      </c>
      <c r="B8" s="4" t="s">
        <v>11</v>
      </c>
      <c r="C8" s="5" t="n">
        <v>145</v>
      </c>
      <c r="D8" s="6" t="n">
        <v>60</v>
      </c>
      <c r="E8" s="7" t="n">
        <f aca="false">D8/C8*100</f>
        <v>41.3793103448276</v>
      </c>
    </row>
    <row r="9" s="8" customFormat="true" ht="17.25" hidden="false" customHeight="true" outlineLevel="0" collapsed="false">
      <c r="A9" s="3" t="n">
        <v>8</v>
      </c>
      <c r="B9" s="4" t="s">
        <v>12</v>
      </c>
      <c r="C9" s="5" t="n">
        <v>140</v>
      </c>
      <c r="D9" s="6" t="n">
        <v>56</v>
      </c>
      <c r="E9" s="7" t="n">
        <f aca="false">D9/C9*100</f>
        <v>40</v>
      </c>
    </row>
    <row r="10" s="8" customFormat="true" ht="17.25" hidden="false" customHeight="true" outlineLevel="0" collapsed="false">
      <c r="A10" s="3" t="n">
        <v>9</v>
      </c>
      <c r="B10" s="4" t="s">
        <v>13</v>
      </c>
      <c r="C10" s="5" t="n">
        <v>153</v>
      </c>
      <c r="D10" s="6" t="n">
        <v>67</v>
      </c>
      <c r="E10" s="7" t="n">
        <f aca="false">D10/C10*100</f>
        <v>43.7908496732026</v>
      </c>
    </row>
    <row r="11" s="8" customFormat="true" ht="21.75" hidden="false" customHeight="true" outlineLevel="0" collapsed="false">
      <c r="A11" s="3" t="n">
        <v>10</v>
      </c>
      <c r="B11" s="4" t="s">
        <v>14</v>
      </c>
      <c r="C11" s="5" t="n">
        <v>115</v>
      </c>
      <c r="D11" s="6" t="n">
        <v>47</v>
      </c>
      <c r="E11" s="7" t="n">
        <f aca="false">D11/C11*100</f>
        <v>40.8695652173913</v>
      </c>
    </row>
    <row r="12" s="8" customFormat="true" ht="16.5" hidden="false" customHeight="true" outlineLevel="0" collapsed="false">
      <c r="A12" s="3" t="n">
        <v>11</v>
      </c>
      <c r="B12" s="4" t="s">
        <v>15</v>
      </c>
      <c r="C12" s="5" t="n">
        <v>175</v>
      </c>
      <c r="D12" s="6" t="n">
        <v>85</v>
      </c>
      <c r="E12" s="7" t="n">
        <f aca="false">D12/C12*100</f>
        <v>48.5714285714286</v>
      </c>
    </row>
    <row r="13" s="8" customFormat="true" ht="16.5" hidden="false" customHeight="true" outlineLevel="0" collapsed="false">
      <c r="A13" s="3" t="n">
        <v>12</v>
      </c>
      <c r="B13" s="4" t="s">
        <v>16</v>
      </c>
      <c r="C13" s="5" t="n">
        <v>131</v>
      </c>
      <c r="D13" s="6" t="n">
        <v>101</v>
      </c>
      <c r="E13" s="7" t="n">
        <f aca="false">D13/C13*100</f>
        <v>77.0992366412214</v>
      </c>
    </row>
    <row r="14" s="8" customFormat="true" ht="17.25" hidden="false" customHeight="true" outlineLevel="0" collapsed="false">
      <c r="A14" s="3" t="n">
        <v>13</v>
      </c>
      <c r="B14" s="4" t="s">
        <v>17</v>
      </c>
      <c r="C14" s="5" t="n">
        <v>119</v>
      </c>
      <c r="D14" s="6" t="n">
        <v>48</v>
      </c>
      <c r="E14" s="7" t="n">
        <f aca="false">D14/C14*100</f>
        <v>40.3361344537815</v>
      </c>
    </row>
    <row r="15" s="8" customFormat="true" ht="17.25" hidden="false" customHeight="true" outlineLevel="0" collapsed="false">
      <c r="A15" s="3" t="n">
        <v>14</v>
      </c>
      <c r="B15" s="4" t="s">
        <v>18</v>
      </c>
      <c r="C15" s="5" t="n">
        <v>108</v>
      </c>
      <c r="D15" s="6" t="n">
        <v>52</v>
      </c>
      <c r="E15" s="7" t="n">
        <f aca="false">D15/C15*100</f>
        <v>48.1481481481481</v>
      </c>
    </row>
    <row r="16" s="8" customFormat="true" ht="23.25" hidden="false" customHeight="true" outlineLevel="0" collapsed="false">
      <c r="A16" s="3" t="n">
        <v>15</v>
      </c>
      <c r="B16" s="4" t="s">
        <v>19</v>
      </c>
      <c r="C16" s="5" t="n">
        <v>61</v>
      </c>
      <c r="D16" s="6" t="n">
        <v>27</v>
      </c>
      <c r="E16" s="7" t="n">
        <f aca="false">D16/C16*100</f>
        <v>44.2622950819672</v>
      </c>
    </row>
    <row r="17" s="8" customFormat="true" ht="17.25" hidden="false" customHeight="true" outlineLevel="0" collapsed="false">
      <c r="A17" s="3" t="n">
        <v>16</v>
      </c>
      <c r="B17" s="4" t="s">
        <v>20</v>
      </c>
      <c r="C17" s="5" t="n">
        <v>113</v>
      </c>
      <c r="D17" s="6" t="n">
        <v>55</v>
      </c>
      <c r="E17" s="7" t="n">
        <f aca="false">D17/C17*100</f>
        <v>48.6725663716814</v>
      </c>
    </row>
    <row r="18" s="8" customFormat="true" ht="17.25" hidden="false" customHeight="true" outlineLevel="0" collapsed="false">
      <c r="A18" s="3" t="n">
        <v>17</v>
      </c>
      <c r="B18" s="4" t="s">
        <v>21</v>
      </c>
      <c r="C18" s="5" t="n">
        <v>71</v>
      </c>
      <c r="D18" s="6" t="n">
        <v>52</v>
      </c>
      <c r="E18" s="7" t="n">
        <f aca="false">D18/C18*100</f>
        <v>73.2394366197183</v>
      </c>
    </row>
    <row r="19" s="8" customFormat="true" ht="17.25" hidden="false" customHeight="true" outlineLevel="0" collapsed="false">
      <c r="A19" s="3" t="n">
        <v>18</v>
      </c>
      <c r="B19" s="4" t="s">
        <v>22</v>
      </c>
      <c r="C19" s="5" t="n">
        <v>105</v>
      </c>
      <c r="D19" s="6" t="n">
        <v>48</v>
      </c>
      <c r="E19" s="7" t="n">
        <f aca="false">D19/C19*100</f>
        <v>45.7142857142857</v>
      </c>
    </row>
    <row r="20" s="8" customFormat="true" ht="17.25" hidden="false" customHeight="true" outlineLevel="0" collapsed="false">
      <c r="A20" s="3" t="n">
        <v>19</v>
      </c>
      <c r="B20" s="4" t="s">
        <v>23</v>
      </c>
      <c r="C20" s="5" t="n">
        <v>112</v>
      </c>
      <c r="D20" s="6" t="n">
        <v>61</v>
      </c>
      <c r="E20" s="7" t="n">
        <f aca="false">D20/C20*100</f>
        <v>54.4642857142857</v>
      </c>
    </row>
    <row r="21" s="8" customFormat="true" ht="17.25" hidden="false" customHeight="true" outlineLevel="0" collapsed="false">
      <c r="A21" s="3" t="n">
        <v>20</v>
      </c>
      <c r="B21" s="4" t="s">
        <v>24</v>
      </c>
      <c r="C21" s="5" t="n">
        <v>108</v>
      </c>
      <c r="D21" s="6" t="n">
        <v>60</v>
      </c>
      <c r="E21" s="7" t="n">
        <f aca="false">D21/C21*100</f>
        <v>55.5555555555556</v>
      </c>
    </row>
    <row r="22" s="8" customFormat="true" ht="17.25" hidden="false" customHeight="true" outlineLevel="0" collapsed="false">
      <c r="A22" s="3" t="n">
        <v>21</v>
      </c>
      <c r="B22" s="4" t="s">
        <v>25</v>
      </c>
      <c r="C22" s="5" t="n">
        <v>136</v>
      </c>
      <c r="D22" s="6" t="n">
        <v>64</v>
      </c>
      <c r="E22" s="7" t="n">
        <f aca="false">D22/C22*100</f>
        <v>47.0588235294118</v>
      </c>
    </row>
    <row r="23" s="8" customFormat="true" ht="17.25" hidden="false" customHeight="true" outlineLevel="0" collapsed="false">
      <c r="A23" s="3" t="n">
        <v>22</v>
      </c>
      <c r="B23" s="4" t="s">
        <v>26</v>
      </c>
      <c r="C23" s="5" t="n">
        <v>170</v>
      </c>
      <c r="D23" s="6" t="n">
        <v>82</v>
      </c>
      <c r="E23" s="7" t="n">
        <f aca="false">D23/C23*100</f>
        <v>48.2352941176471</v>
      </c>
    </row>
    <row r="24" s="8" customFormat="true" ht="17.25" hidden="false" customHeight="true" outlineLevel="0" collapsed="false">
      <c r="A24" s="3" t="n">
        <v>23</v>
      </c>
      <c r="B24" s="4" t="s">
        <v>27</v>
      </c>
      <c r="C24" s="5" t="n">
        <v>55</v>
      </c>
      <c r="D24" s="6" t="n">
        <v>23</v>
      </c>
      <c r="E24" s="7" t="n">
        <f aca="false">D24/C24*100</f>
        <v>41.8181818181818</v>
      </c>
    </row>
    <row r="25" s="8" customFormat="true" ht="17.25" hidden="false" customHeight="true" outlineLevel="0" collapsed="false">
      <c r="A25" s="3" t="n">
        <v>24</v>
      </c>
      <c r="B25" s="4" t="s">
        <v>28</v>
      </c>
      <c r="C25" s="5" t="n">
        <v>179</v>
      </c>
      <c r="D25" s="6" t="n">
        <v>75</v>
      </c>
      <c r="E25" s="7" t="n">
        <f aca="false">D25/C25*100</f>
        <v>41.8994413407821</v>
      </c>
    </row>
    <row r="26" s="8" customFormat="true" ht="17.25" hidden="false" customHeight="true" outlineLevel="0" collapsed="false">
      <c r="A26" s="3" t="n">
        <v>25</v>
      </c>
      <c r="B26" s="4" t="s">
        <v>29</v>
      </c>
      <c r="C26" s="5" t="n">
        <v>36</v>
      </c>
      <c r="D26" s="6" t="n">
        <v>19</v>
      </c>
      <c r="E26" s="7" t="n">
        <f aca="false">D26/C26*100</f>
        <v>52.7777777777778</v>
      </c>
    </row>
    <row r="27" s="8" customFormat="true" ht="17.25" hidden="false" customHeight="true" outlineLevel="0" collapsed="false">
      <c r="A27" s="3" t="n">
        <v>26</v>
      </c>
      <c r="B27" s="4" t="s">
        <v>30</v>
      </c>
      <c r="C27" s="5" t="n">
        <v>60</v>
      </c>
      <c r="D27" s="6" t="n">
        <v>27</v>
      </c>
      <c r="E27" s="7" t="n">
        <f aca="false">D27/C27*100</f>
        <v>45</v>
      </c>
    </row>
    <row r="28" s="8" customFormat="true" ht="17.25" hidden="false" customHeight="true" outlineLevel="0" collapsed="false">
      <c r="A28" s="3" t="n">
        <v>27</v>
      </c>
      <c r="B28" s="4" t="s">
        <v>31</v>
      </c>
      <c r="C28" s="5" t="n">
        <v>30</v>
      </c>
      <c r="D28" s="6" t="n">
        <v>16</v>
      </c>
      <c r="E28" s="7" t="n">
        <f aca="false">D28/C28*100</f>
        <v>53.3333333333333</v>
      </c>
    </row>
    <row r="29" s="8" customFormat="true" ht="17.25" hidden="false" customHeight="true" outlineLevel="0" collapsed="false">
      <c r="A29" s="3" t="n">
        <v>28</v>
      </c>
      <c r="B29" s="4" t="s">
        <v>32</v>
      </c>
      <c r="C29" s="5" t="n">
        <v>37</v>
      </c>
      <c r="D29" s="6" t="n">
        <v>17</v>
      </c>
      <c r="E29" s="7" t="n">
        <f aca="false">D29/C29*100</f>
        <v>45.945945945946</v>
      </c>
    </row>
    <row r="30" s="8" customFormat="true" ht="17.25" hidden="false" customHeight="true" outlineLevel="0" collapsed="false">
      <c r="A30" s="3" t="n">
        <v>29</v>
      </c>
      <c r="B30" s="4" t="s">
        <v>33</v>
      </c>
      <c r="C30" s="5" t="n">
        <v>54</v>
      </c>
      <c r="D30" s="6" t="n">
        <v>30</v>
      </c>
      <c r="E30" s="7" t="n">
        <f aca="false">D30/C30*100</f>
        <v>55.5555555555556</v>
      </c>
    </row>
    <row r="31" s="8" customFormat="true" ht="17.25" hidden="false" customHeight="true" outlineLevel="0" collapsed="false">
      <c r="A31" s="3" t="n">
        <v>30</v>
      </c>
      <c r="B31" s="4" t="s">
        <v>34</v>
      </c>
      <c r="C31" s="5" t="n">
        <v>38</v>
      </c>
      <c r="D31" s="6" t="n">
        <v>16</v>
      </c>
      <c r="E31" s="7" t="n">
        <f aca="false">D31/C31*100</f>
        <v>42.1052631578947</v>
      </c>
    </row>
    <row r="32" s="8" customFormat="true" ht="17.25" hidden="false" customHeight="true" outlineLevel="0" collapsed="false">
      <c r="A32" s="3" t="n">
        <v>31</v>
      </c>
      <c r="B32" s="4" t="s">
        <v>35</v>
      </c>
      <c r="C32" s="5" t="n">
        <v>43</v>
      </c>
      <c r="D32" s="6" t="n">
        <v>18</v>
      </c>
      <c r="E32" s="7" t="n">
        <f aca="false">D32/C32*100</f>
        <v>41.8604651162791</v>
      </c>
    </row>
    <row r="33" s="8" customFormat="true" ht="17.25" hidden="false" customHeight="true" outlineLevel="0" collapsed="false">
      <c r="A33" s="3" t="n">
        <v>32</v>
      </c>
      <c r="B33" s="4" t="s">
        <v>36</v>
      </c>
      <c r="C33" s="5" t="n">
        <v>47</v>
      </c>
      <c r="D33" s="6" t="n">
        <v>19</v>
      </c>
      <c r="E33" s="7" t="n">
        <f aca="false">D33/C33*100</f>
        <v>40.4255319148936</v>
      </c>
    </row>
    <row r="34" s="8" customFormat="true" ht="17.25" hidden="false" customHeight="true" outlineLevel="0" collapsed="false">
      <c r="A34" s="3" t="n">
        <v>33</v>
      </c>
      <c r="B34" s="4" t="s">
        <v>37</v>
      </c>
      <c r="C34" s="5" t="n">
        <v>30</v>
      </c>
      <c r="D34" s="6" t="n">
        <v>13</v>
      </c>
      <c r="E34" s="7" t="n">
        <f aca="false">D34/C34*100</f>
        <v>43.3333333333333</v>
      </c>
    </row>
    <row r="35" s="8" customFormat="true" ht="17.25" hidden="false" customHeight="true" outlineLevel="0" collapsed="false">
      <c r="A35" s="3" t="n">
        <v>34</v>
      </c>
      <c r="B35" s="4" t="s">
        <v>38</v>
      </c>
      <c r="C35" s="5" t="n">
        <v>6</v>
      </c>
      <c r="D35" s="6" t="n">
        <v>3</v>
      </c>
      <c r="E35" s="7" t="n">
        <f aca="false">D35/C35*100</f>
        <v>50</v>
      </c>
    </row>
    <row r="36" s="8" customFormat="true" ht="17.25" hidden="false" customHeight="true" outlineLevel="0" collapsed="false">
      <c r="A36" s="3" t="n">
        <v>35</v>
      </c>
      <c r="B36" s="4" t="s">
        <v>39</v>
      </c>
      <c r="C36" s="5" t="n">
        <v>26</v>
      </c>
      <c r="D36" s="6" t="n">
        <v>11</v>
      </c>
      <c r="E36" s="7" t="n">
        <f aca="false">D36/C36*100</f>
        <v>42.3076923076923</v>
      </c>
    </row>
    <row r="37" s="8" customFormat="true" ht="17.25" hidden="false" customHeight="true" outlineLevel="0" collapsed="false">
      <c r="A37" s="3" t="n">
        <v>36</v>
      </c>
      <c r="B37" s="4" t="s">
        <v>40</v>
      </c>
      <c r="C37" s="5" t="n">
        <v>21</v>
      </c>
      <c r="D37" s="6" t="n">
        <v>11</v>
      </c>
      <c r="E37" s="7" t="n">
        <f aca="false">D37/C37*100</f>
        <v>52.3809523809524</v>
      </c>
    </row>
    <row r="38" s="8" customFormat="true" ht="17.25" hidden="false" customHeight="true" outlineLevel="0" collapsed="false">
      <c r="A38" s="3" t="n">
        <v>37</v>
      </c>
      <c r="B38" s="4" t="s">
        <v>41</v>
      </c>
      <c r="C38" s="5" t="n">
        <v>33</v>
      </c>
      <c r="D38" s="6" t="n">
        <v>15</v>
      </c>
      <c r="E38" s="7" t="n">
        <f aca="false">D38/C38*100</f>
        <v>45.4545454545455</v>
      </c>
    </row>
    <row r="39" s="8" customFormat="true" ht="17.25" hidden="false" customHeight="true" outlineLevel="0" collapsed="false">
      <c r="A39" s="3" t="n">
        <v>38</v>
      </c>
      <c r="B39" s="4" t="s">
        <v>42</v>
      </c>
      <c r="C39" s="5" t="n">
        <v>14</v>
      </c>
      <c r="D39" s="6" t="n">
        <v>7</v>
      </c>
      <c r="E39" s="7" t="n">
        <f aca="false">D39/C39*100</f>
        <v>50</v>
      </c>
    </row>
    <row r="40" s="8" customFormat="true" ht="17.25" hidden="false" customHeight="true" outlineLevel="0" collapsed="false">
      <c r="A40" s="3" t="n">
        <v>39</v>
      </c>
      <c r="B40" s="4" t="s">
        <v>43</v>
      </c>
      <c r="C40" s="5" t="n">
        <v>870</v>
      </c>
      <c r="D40" s="6" t="n">
        <v>373</v>
      </c>
      <c r="E40" s="7" t="n">
        <f aca="false">D40/C40*100</f>
        <v>42.8735632183908</v>
      </c>
    </row>
    <row r="41" s="8" customFormat="true" ht="17.25" hidden="false" customHeight="true" outlineLevel="0" collapsed="false">
      <c r="A41" s="3" t="n">
        <v>40</v>
      </c>
      <c r="B41" s="4" t="s">
        <v>44</v>
      </c>
      <c r="C41" s="5" t="n">
        <v>710</v>
      </c>
      <c r="D41" s="6" t="n">
        <v>411</v>
      </c>
      <c r="E41" s="7" t="n">
        <f aca="false">D41/C41*100</f>
        <v>57.887323943662</v>
      </c>
    </row>
    <row r="42" s="9" customFormat="true" ht="18.75" hidden="false" customHeight="false" outlineLevel="0" collapsed="false">
      <c r="C42" s="10" t="n">
        <f aca="false">SUM(C2:C41)</f>
        <v>6919</v>
      </c>
      <c r="D42" s="11" t="n">
        <f aca="false">SUM(D2:D41)</f>
        <v>3266</v>
      </c>
      <c r="E42" s="12" t="n">
        <f aca="false">AVERAGE(E2:E41)</f>
        <v>47.5982978980089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27"/>
  <sheetViews>
    <sheetView showFormulas="false" showGridLines="true" showRowColHeaders="true" showZeros="true" rightToLeft="false" tabSelected="true" showOutlineSymbols="true" defaultGridColor="true" view="normal" topLeftCell="A38" colorId="64" zoomScale="100" zoomScaleNormal="100" zoomScalePageLayoutView="100" workbookViewId="0">
      <selection pane="topLeft" activeCell="A85" activeCellId="0" sqref="A85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27"/>
    <col collapsed="false" customWidth="true" hidden="false" outlineLevel="0" max="6" min="6" style="0" width="23.29"/>
    <col collapsed="false" customWidth="true" hidden="false" outlineLevel="0" max="8" min="8" style="0" width="9.14"/>
    <col collapsed="false" customWidth="true" hidden="false" outlineLevel="0" max="10" min="10" style="0" width="23.71"/>
    <col collapsed="false" customWidth="true" hidden="false" outlineLevel="0" max="14" min="14" style="0" width="24"/>
    <col collapsed="false" customWidth="true" hidden="false" outlineLevel="0" max="18" min="18" style="0" width="22.71"/>
    <col collapsed="false" customWidth="true" hidden="false" outlineLevel="0" max="22" min="22" style="0" width="25"/>
    <col collapsed="false" customWidth="true" hidden="false" outlineLevel="0" max="23" min="23" style="0" width="21.85"/>
    <col collapsed="false" customWidth="true" hidden="false" outlineLevel="0" max="24" min="24" style="0" width="9.14"/>
  </cols>
  <sheetData>
    <row r="1" customFormat="false" ht="15" hidden="false" customHeight="false" outlineLevel="0" collapsed="false">
      <c r="A1" s="8" t="n">
        <v>1</v>
      </c>
      <c r="B1" s="8" t="s">
        <v>5</v>
      </c>
      <c r="C1" s="13" t="n">
        <v>100</v>
      </c>
      <c r="D1" s="13" t="n">
        <v>100</v>
      </c>
      <c r="E1" s="13" t="n">
        <v>96.5</v>
      </c>
      <c r="G1" s="13" t="n">
        <v>100</v>
      </c>
      <c r="H1" s="13" t="n">
        <f aca="false">AVERAGE(G1,I1)</f>
        <v>90.2</v>
      </c>
      <c r="I1" s="13" t="n">
        <v>80.4</v>
      </c>
      <c r="K1" s="13" t="n">
        <v>60</v>
      </c>
      <c r="L1" s="13" t="n">
        <v>80</v>
      </c>
      <c r="M1" s="13" t="n">
        <v>100</v>
      </c>
      <c r="O1" s="13" t="n">
        <v>91.2</v>
      </c>
      <c r="P1" s="13" t="n">
        <v>92.5</v>
      </c>
      <c r="Q1" s="13" t="n">
        <v>97.5</v>
      </c>
      <c r="S1" s="13" t="n">
        <v>91.5</v>
      </c>
      <c r="T1" s="13" t="n">
        <v>92</v>
      </c>
      <c r="U1" s="13" t="n">
        <v>93.2</v>
      </c>
    </row>
    <row r="2" customFormat="false" ht="15" hidden="false" customHeight="false" outlineLevel="0" collapsed="false">
      <c r="A2" s="8" t="n">
        <v>2</v>
      </c>
      <c r="B2" s="8" t="s">
        <v>6</v>
      </c>
      <c r="C2" s="13" t="n">
        <v>100</v>
      </c>
      <c r="D2" s="13" t="n">
        <v>100</v>
      </c>
      <c r="E2" s="13" t="n">
        <v>91.3</v>
      </c>
      <c r="G2" s="13" t="n">
        <v>100</v>
      </c>
      <c r="H2" s="13" t="n">
        <f aca="false">AVERAGE(G2,I2)</f>
        <v>88.35</v>
      </c>
      <c r="I2" s="13" t="n">
        <v>76.7</v>
      </c>
      <c r="K2" s="13" t="n">
        <v>80</v>
      </c>
      <c r="L2" s="13" t="n">
        <v>100</v>
      </c>
      <c r="M2" s="13" t="n">
        <v>81.8</v>
      </c>
      <c r="O2" s="13" t="n">
        <v>88.9</v>
      </c>
      <c r="P2" s="13" t="n">
        <v>89.2</v>
      </c>
      <c r="Q2" s="13" t="n">
        <v>93.3</v>
      </c>
      <c r="S2" s="13" t="n">
        <v>85.1</v>
      </c>
      <c r="T2" s="13" t="n">
        <v>84.7</v>
      </c>
      <c r="U2" s="13" t="n">
        <v>86.8</v>
      </c>
    </row>
    <row r="3" customFormat="false" ht="15" hidden="false" customHeight="false" outlineLevel="0" collapsed="false">
      <c r="A3" s="8" t="n">
        <v>3</v>
      </c>
      <c r="B3" s="8" t="s">
        <v>7</v>
      </c>
      <c r="C3" s="13" t="n">
        <v>100</v>
      </c>
      <c r="D3" s="13" t="n">
        <v>100</v>
      </c>
      <c r="E3" s="13" t="n">
        <v>97.2</v>
      </c>
      <c r="G3" s="13" t="n">
        <v>100</v>
      </c>
      <c r="H3" s="13" t="n">
        <f aca="false">AVERAGE(G3,I3)</f>
        <v>93.6</v>
      </c>
      <c r="I3" s="13" t="n">
        <v>87.2</v>
      </c>
      <c r="K3" s="13" t="n">
        <v>80</v>
      </c>
      <c r="L3" s="13" t="n">
        <v>80</v>
      </c>
      <c r="M3" s="13" t="n">
        <v>90.9</v>
      </c>
      <c r="O3" s="13" t="n">
        <v>92.5</v>
      </c>
      <c r="P3" s="13" t="n">
        <v>92.5</v>
      </c>
      <c r="Q3" s="13" t="n">
        <v>98</v>
      </c>
      <c r="S3" s="13" t="n">
        <v>88.3</v>
      </c>
      <c r="T3" s="13" t="n">
        <v>90.2</v>
      </c>
      <c r="U3" s="13" t="n">
        <v>93.2</v>
      </c>
    </row>
    <row r="4" customFormat="false" ht="15" hidden="false" customHeight="false" outlineLevel="0" collapsed="false">
      <c r="A4" s="8" t="n">
        <v>4</v>
      </c>
      <c r="B4" s="8" t="s">
        <v>8</v>
      </c>
      <c r="C4" s="13" t="n">
        <v>100</v>
      </c>
      <c r="D4" s="13" t="n">
        <v>100</v>
      </c>
      <c r="E4" s="13" t="n">
        <v>95.1</v>
      </c>
      <c r="G4" s="13" t="n">
        <v>100</v>
      </c>
      <c r="H4" s="13" t="n">
        <f aca="false">AVERAGE(G4,I4)</f>
        <v>98.15</v>
      </c>
      <c r="I4" s="13" t="n">
        <v>96.3</v>
      </c>
      <c r="K4" s="13" t="n">
        <v>60</v>
      </c>
      <c r="L4" s="13" t="n">
        <v>80</v>
      </c>
      <c r="M4" s="13" t="n">
        <v>87.5</v>
      </c>
      <c r="O4" s="13" t="n">
        <v>97.2</v>
      </c>
      <c r="P4" s="13" t="n">
        <v>98.1</v>
      </c>
      <c r="Q4" s="13" t="n">
        <v>100</v>
      </c>
      <c r="S4" s="13" t="n">
        <v>94.4</v>
      </c>
      <c r="T4" s="13" t="n">
        <v>95.4</v>
      </c>
      <c r="U4" s="13" t="n">
        <v>94.4</v>
      </c>
    </row>
    <row r="5" customFormat="false" ht="15" hidden="false" customHeight="false" outlineLevel="0" collapsed="false">
      <c r="A5" s="8" t="n">
        <v>5</v>
      </c>
      <c r="B5" s="8" t="s">
        <v>9</v>
      </c>
      <c r="C5" s="13" t="n">
        <v>100</v>
      </c>
      <c r="D5" s="13" t="n">
        <v>100</v>
      </c>
      <c r="E5" s="13" t="n">
        <v>100</v>
      </c>
      <c r="G5" s="13" t="n">
        <v>100</v>
      </c>
      <c r="H5" s="13" t="n">
        <f aca="false">AVERAGE(G5,I5)</f>
        <v>98.25</v>
      </c>
      <c r="I5" s="13" t="n">
        <v>96.5</v>
      </c>
      <c r="K5" s="13" t="n">
        <v>80</v>
      </c>
      <c r="L5" s="13" t="n">
        <v>80</v>
      </c>
      <c r="M5" s="13" t="n">
        <v>100</v>
      </c>
      <c r="O5" s="13" t="n">
        <v>97.7</v>
      </c>
      <c r="P5" s="13" t="n">
        <v>97.7</v>
      </c>
      <c r="Q5" s="13" t="n">
        <v>98.5</v>
      </c>
      <c r="S5" s="13" t="n">
        <v>96.5</v>
      </c>
      <c r="T5" s="13" t="n">
        <v>96.5</v>
      </c>
      <c r="U5" s="13" t="n">
        <v>97.7</v>
      </c>
    </row>
    <row r="6" customFormat="false" ht="15" hidden="false" customHeight="false" outlineLevel="0" collapsed="false">
      <c r="A6" s="8" t="n">
        <v>6</v>
      </c>
      <c r="B6" s="8" t="s">
        <v>10</v>
      </c>
      <c r="C6" s="13" t="n">
        <v>100</v>
      </c>
      <c r="D6" s="13" t="n">
        <v>100</v>
      </c>
      <c r="E6" s="13" t="n">
        <v>97</v>
      </c>
      <c r="G6" s="13" t="n">
        <v>100</v>
      </c>
      <c r="H6" s="13" t="n">
        <f aca="false">AVERAGE(G6,I6)</f>
        <v>94.1</v>
      </c>
      <c r="I6" s="13" t="n">
        <v>88.2</v>
      </c>
      <c r="K6" s="13" t="n">
        <v>60</v>
      </c>
      <c r="L6" s="13" t="n">
        <v>80</v>
      </c>
      <c r="M6" s="13" t="n">
        <v>100</v>
      </c>
      <c r="O6" s="13" t="n">
        <v>92.2</v>
      </c>
      <c r="P6" s="13" t="n">
        <v>92.2</v>
      </c>
      <c r="Q6" s="13" t="n">
        <v>100</v>
      </c>
      <c r="S6" s="13" t="n">
        <v>84.3</v>
      </c>
      <c r="T6" s="13" t="n">
        <v>88.2</v>
      </c>
      <c r="U6" s="13" t="n">
        <v>88.2</v>
      </c>
    </row>
    <row r="7" customFormat="false" ht="15" hidden="false" customHeight="false" outlineLevel="0" collapsed="false">
      <c r="A7" s="8" t="n">
        <v>7</v>
      </c>
      <c r="B7" s="8" t="s">
        <v>11</v>
      </c>
      <c r="C7" s="13" t="n">
        <v>100</v>
      </c>
      <c r="D7" s="13" t="n">
        <v>100</v>
      </c>
      <c r="E7" s="13" t="n">
        <v>100</v>
      </c>
      <c r="G7" s="13" t="n">
        <v>100</v>
      </c>
      <c r="H7" s="13" t="n">
        <f aca="false">AVERAGE(G7,I7)</f>
        <v>96.65</v>
      </c>
      <c r="I7" s="13" t="n">
        <v>93.3</v>
      </c>
      <c r="K7" s="13" t="n">
        <v>60</v>
      </c>
      <c r="L7" s="13" t="n">
        <v>80</v>
      </c>
      <c r="M7" s="13" t="n">
        <v>100</v>
      </c>
      <c r="O7" s="13" t="n">
        <v>93.3</v>
      </c>
      <c r="P7" s="13" t="n">
        <v>96.7</v>
      </c>
      <c r="Q7" s="13" t="n">
        <v>98.2</v>
      </c>
      <c r="S7" s="13" t="n">
        <v>93.3</v>
      </c>
      <c r="T7" s="13" t="n">
        <v>96.7</v>
      </c>
      <c r="U7" s="13" t="n">
        <v>96.7</v>
      </c>
    </row>
    <row r="8" customFormat="false" ht="15" hidden="false" customHeight="false" outlineLevel="0" collapsed="false">
      <c r="A8" s="8" t="n">
        <v>8</v>
      </c>
      <c r="B8" s="8" t="s">
        <v>12</v>
      </c>
      <c r="C8" s="13" t="n">
        <v>100</v>
      </c>
      <c r="D8" s="13" t="n">
        <v>100</v>
      </c>
      <c r="E8" s="13" t="n">
        <v>99.1</v>
      </c>
      <c r="G8" s="13" t="n">
        <v>100</v>
      </c>
      <c r="H8" s="13" t="n">
        <f aca="false">AVERAGE(G8,I8)</f>
        <v>99.1</v>
      </c>
      <c r="I8" s="13" t="n">
        <v>98.2</v>
      </c>
      <c r="K8" s="13" t="n">
        <v>80</v>
      </c>
      <c r="L8" s="13" t="n">
        <v>100</v>
      </c>
      <c r="M8" s="13" t="n">
        <v>100</v>
      </c>
      <c r="O8" s="13" t="n">
        <v>100</v>
      </c>
      <c r="P8" s="13" t="n">
        <v>100</v>
      </c>
      <c r="Q8" s="13" t="n">
        <v>100</v>
      </c>
      <c r="S8" s="13" t="n">
        <v>98.2</v>
      </c>
      <c r="T8" s="13" t="n">
        <v>100</v>
      </c>
      <c r="U8" s="13" t="n">
        <v>100</v>
      </c>
    </row>
    <row r="9" customFormat="false" ht="15" hidden="false" customHeight="false" outlineLevel="0" collapsed="false">
      <c r="A9" s="8" t="n">
        <v>9</v>
      </c>
      <c r="B9" s="8" t="s">
        <v>13</v>
      </c>
      <c r="C9" s="13" t="n">
        <v>100</v>
      </c>
      <c r="D9" s="13" t="n">
        <v>100</v>
      </c>
      <c r="E9" s="13" t="n">
        <v>97.8</v>
      </c>
      <c r="G9" s="13" t="n">
        <v>100</v>
      </c>
      <c r="H9" s="13" t="n">
        <f aca="false">AVERAGE(G9,I9)</f>
        <v>94.05</v>
      </c>
      <c r="I9" s="13" t="n">
        <v>88.1</v>
      </c>
      <c r="K9" s="13" t="n">
        <v>40</v>
      </c>
      <c r="L9" s="13" t="n">
        <v>80</v>
      </c>
      <c r="M9" s="13" t="n">
        <v>100</v>
      </c>
      <c r="O9" s="13" t="n">
        <v>98.5</v>
      </c>
      <c r="P9" s="13" t="n">
        <v>100</v>
      </c>
      <c r="Q9" s="13" t="n">
        <v>94.4</v>
      </c>
      <c r="S9" s="13" t="n">
        <v>86.6</v>
      </c>
      <c r="T9" s="13" t="n">
        <v>92.5</v>
      </c>
      <c r="U9" s="13" t="n">
        <v>97</v>
      </c>
    </row>
    <row r="10" customFormat="false" ht="15" hidden="false" customHeight="false" outlineLevel="0" collapsed="false">
      <c r="A10" s="8" t="n">
        <v>10</v>
      </c>
      <c r="B10" s="8" t="s">
        <v>14</v>
      </c>
      <c r="C10" s="13" t="n">
        <v>100</v>
      </c>
      <c r="D10" s="13" t="n">
        <v>100</v>
      </c>
      <c r="E10" s="13" t="n">
        <v>100</v>
      </c>
      <c r="G10" s="13" t="n">
        <v>100</v>
      </c>
      <c r="H10" s="13" t="n">
        <f aca="false">AVERAGE(G10,I10)</f>
        <v>97.85</v>
      </c>
      <c r="I10" s="13" t="n">
        <v>95.7</v>
      </c>
      <c r="K10" s="13" t="n">
        <v>20</v>
      </c>
      <c r="L10" s="13" t="n">
        <v>80</v>
      </c>
      <c r="M10" s="13" t="n">
        <v>100</v>
      </c>
      <c r="O10" s="13" t="n">
        <v>100</v>
      </c>
      <c r="P10" s="13" t="n">
        <v>95.7</v>
      </c>
      <c r="Q10" s="13" t="n">
        <v>100</v>
      </c>
      <c r="S10" s="13" t="n">
        <v>91.5</v>
      </c>
      <c r="T10" s="13" t="n">
        <v>95.7</v>
      </c>
      <c r="U10" s="13" t="n">
        <v>100</v>
      </c>
    </row>
    <row r="11" customFormat="false" ht="15" hidden="false" customHeight="false" outlineLevel="0" collapsed="false">
      <c r="A11" s="8" t="n">
        <v>11</v>
      </c>
      <c r="B11" s="8" t="s">
        <v>15</v>
      </c>
      <c r="C11" s="13" t="n">
        <v>100</v>
      </c>
      <c r="D11" s="13" t="n">
        <v>100</v>
      </c>
      <c r="E11" s="13" t="n">
        <v>100</v>
      </c>
      <c r="G11" s="13" t="n">
        <v>100</v>
      </c>
      <c r="H11" s="13" t="n">
        <f aca="false">AVERAGE(G11,I11)</f>
        <v>99.4</v>
      </c>
      <c r="I11" s="13" t="n">
        <v>98.8</v>
      </c>
      <c r="K11" s="13" t="n">
        <v>60</v>
      </c>
      <c r="L11" s="13" t="n">
        <v>80</v>
      </c>
      <c r="M11" s="13" t="n">
        <v>100</v>
      </c>
      <c r="O11" s="13" t="n">
        <v>98.8</v>
      </c>
      <c r="P11" s="13" t="n">
        <v>98.8</v>
      </c>
      <c r="Q11" s="13" t="n">
        <v>100</v>
      </c>
      <c r="S11" s="13" t="n">
        <v>97.6</v>
      </c>
      <c r="T11" s="13" t="n">
        <v>97.6</v>
      </c>
      <c r="U11" s="13" t="n">
        <v>97.6</v>
      </c>
    </row>
    <row r="12" customFormat="false" ht="15" hidden="false" customHeight="false" outlineLevel="0" collapsed="false">
      <c r="A12" s="8" t="n">
        <v>12</v>
      </c>
      <c r="B12" s="8" t="s">
        <v>16</v>
      </c>
      <c r="C12" s="13" t="n">
        <v>100</v>
      </c>
      <c r="D12" s="13" t="n">
        <v>100</v>
      </c>
      <c r="E12" s="13" t="n">
        <v>97.3</v>
      </c>
      <c r="G12" s="13" t="n">
        <v>100</v>
      </c>
      <c r="H12" s="13" t="n">
        <f aca="false">AVERAGE(G12,I12)</f>
        <v>88.1</v>
      </c>
      <c r="I12" s="13" t="n">
        <v>76.2</v>
      </c>
      <c r="K12" s="13" t="n">
        <v>40</v>
      </c>
      <c r="L12" s="13" t="n">
        <v>80</v>
      </c>
      <c r="M12" s="13" t="n">
        <v>100</v>
      </c>
      <c r="O12" s="13" t="n">
        <v>87.1</v>
      </c>
      <c r="P12" s="13" t="n">
        <v>88.1</v>
      </c>
      <c r="Q12" s="13" t="n">
        <v>98.1</v>
      </c>
      <c r="S12" s="13" t="n">
        <v>76.2</v>
      </c>
      <c r="T12" s="13" t="n">
        <v>89.1</v>
      </c>
      <c r="U12" s="13" t="n">
        <v>83.2</v>
      </c>
    </row>
    <row r="13" customFormat="false" ht="15" hidden="false" customHeight="false" outlineLevel="0" collapsed="false">
      <c r="A13" s="8" t="n">
        <v>13</v>
      </c>
      <c r="B13" s="8" t="s">
        <v>17</v>
      </c>
      <c r="C13" s="13" t="n">
        <v>100</v>
      </c>
      <c r="D13" s="13" t="n">
        <v>100</v>
      </c>
      <c r="E13" s="13" t="n">
        <v>96.8</v>
      </c>
      <c r="G13" s="13" t="n">
        <v>100</v>
      </c>
      <c r="H13" s="13" t="n">
        <f aca="false">AVERAGE(G13,I13)</f>
        <v>94.8</v>
      </c>
      <c r="I13" s="13" t="n">
        <v>89.6</v>
      </c>
      <c r="K13" s="13" t="n">
        <v>40</v>
      </c>
      <c r="L13" s="13" t="n">
        <v>80</v>
      </c>
      <c r="M13" s="13" t="n">
        <v>100</v>
      </c>
      <c r="O13" s="13" t="n">
        <v>91.7</v>
      </c>
      <c r="P13" s="13" t="n">
        <v>89.6</v>
      </c>
      <c r="Q13" s="13" t="n">
        <v>100</v>
      </c>
      <c r="S13" s="13" t="n">
        <v>93.8</v>
      </c>
      <c r="T13" s="13" t="n">
        <v>89.6</v>
      </c>
      <c r="U13" s="13" t="n">
        <v>93.8</v>
      </c>
    </row>
    <row r="14" customFormat="false" ht="15" hidden="false" customHeight="false" outlineLevel="0" collapsed="false">
      <c r="A14" s="8" t="n">
        <v>14</v>
      </c>
      <c r="B14" s="8" t="s">
        <v>18</v>
      </c>
      <c r="C14" s="13" t="n">
        <v>100</v>
      </c>
      <c r="D14" s="13" t="n">
        <v>100</v>
      </c>
      <c r="E14" s="13" t="n">
        <v>98.6</v>
      </c>
      <c r="G14" s="13" t="n">
        <v>100</v>
      </c>
      <c r="H14" s="13" t="n">
        <f aca="false">AVERAGE(G14,I14)</f>
        <v>94.25</v>
      </c>
      <c r="I14" s="13" t="n">
        <v>88.5</v>
      </c>
      <c r="K14" s="13" t="n">
        <v>60</v>
      </c>
      <c r="L14" s="13" t="n">
        <v>80</v>
      </c>
      <c r="M14" s="13" t="n">
        <v>100</v>
      </c>
      <c r="O14" s="13" t="n">
        <v>100</v>
      </c>
      <c r="P14" s="13" t="n">
        <v>94.2</v>
      </c>
      <c r="Q14" s="13" t="n">
        <v>100</v>
      </c>
      <c r="S14" s="13" t="n">
        <v>90.4</v>
      </c>
      <c r="T14" s="13" t="n">
        <v>96.2</v>
      </c>
      <c r="U14" s="13" t="n">
        <v>98.1</v>
      </c>
    </row>
    <row r="15" customFormat="false" ht="15" hidden="false" customHeight="false" outlineLevel="0" collapsed="false">
      <c r="A15" s="8" t="n">
        <v>15</v>
      </c>
      <c r="B15" s="8" t="s">
        <v>19</v>
      </c>
      <c r="C15" s="13" t="n">
        <v>100</v>
      </c>
      <c r="D15" s="13" t="n">
        <v>100</v>
      </c>
      <c r="E15" s="13" t="n">
        <v>100</v>
      </c>
      <c r="G15" s="13" t="n">
        <v>100</v>
      </c>
      <c r="H15" s="13" t="n">
        <f aca="false">AVERAGE(G15,I15)</f>
        <v>98.15</v>
      </c>
      <c r="I15" s="13" t="n">
        <v>96.3</v>
      </c>
      <c r="K15" s="13" t="n">
        <v>60</v>
      </c>
      <c r="L15" s="13" t="n">
        <v>80</v>
      </c>
      <c r="M15" s="13" t="n">
        <v>100</v>
      </c>
      <c r="O15" s="13" t="n">
        <v>100</v>
      </c>
      <c r="P15" s="13" t="n">
        <v>100</v>
      </c>
      <c r="Q15" s="13" t="n">
        <v>100</v>
      </c>
      <c r="S15" s="13" t="n">
        <v>100</v>
      </c>
      <c r="T15" s="13" t="n">
        <v>100</v>
      </c>
      <c r="U15" s="13" t="n">
        <v>100</v>
      </c>
    </row>
    <row r="16" customFormat="false" ht="15" hidden="false" customHeight="false" outlineLevel="0" collapsed="false">
      <c r="A16" s="8" t="n">
        <v>16</v>
      </c>
      <c r="B16" s="8" t="s">
        <v>20</v>
      </c>
      <c r="C16" s="13" t="n">
        <v>100</v>
      </c>
      <c r="D16" s="13" t="n">
        <v>100</v>
      </c>
      <c r="E16" s="13" t="n">
        <v>95</v>
      </c>
      <c r="G16" s="13" t="n">
        <v>100</v>
      </c>
      <c r="H16" s="13" t="n">
        <f aca="false">AVERAGE(G16,I16)</f>
        <v>89.1</v>
      </c>
      <c r="I16" s="13" t="n">
        <v>78.2</v>
      </c>
      <c r="K16" s="13" t="n">
        <v>40</v>
      </c>
      <c r="L16" s="13" t="n">
        <v>80</v>
      </c>
      <c r="M16" s="13" t="n">
        <v>88.9</v>
      </c>
      <c r="O16" s="13" t="n">
        <v>85.5</v>
      </c>
      <c r="P16" s="13" t="n">
        <v>89.1</v>
      </c>
      <c r="Q16" s="13" t="n">
        <v>89.7</v>
      </c>
      <c r="S16" s="13" t="n">
        <v>76.4</v>
      </c>
      <c r="T16" s="13" t="n">
        <v>85.5</v>
      </c>
      <c r="U16" s="13" t="n">
        <v>89.1</v>
      </c>
    </row>
    <row r="17" customFormat="false" ht="15" hidden="false" customHeight="false" outlineLevel="0" collapsed="false">
      <c r="A17" s="8" t="n">
        <v>17</v>
      </c>
      <c r="B17" s="8" t="s">
        <v>21</v>
      </c>
      <c r="C17" s="13" t="n">
        <v>100</v>
      </c>
      <c r="D17" s="13" t="n">
        <v>100</v>
      </c>
      <c r="E17" s="13" t="n">
        <v>100</v>
      </c>
      <c r="G17" s="13" t="n">
        <v>100</v>
      </c>
      <c r="H17" s="13" t="n">
        <f aca="false">AVERAGE(G17,I17)</f>
        <v>100</v>
      </c>
      <c r="I17" s="13" t="n">
        <v>100</v>
      </c>
      <c r="K17" s="13" t="n">
        <v>80</v>
      </c>
      <c r="L17" s="13" t="n">
        <v>100</v>
      </c>
      <c r="M17" s="13" t="n">
        <v>100</v>
      </c>
      <c r="O17" s="13" t="n">
        <v>98.1</v>
      </c>
      <c r="P17" s="13" t="n">
        <v>98.1</v>
      </c>
      <c r="Q17" s="13" t="n">
        <v>100</v>
      </c>
      <c r="S17" s="13" t="n">
        <v>100</v>
      </c>
      <c r="T17" s="13" t="n">
        <v>100</v>
      </c>
      <c r="U17" s="13" t="n">
        <v>100</v>
      </c>
    </row>
    <row r="18" customFormat="false" ht="15" hidden="false" customHeight="false" outlineLevel="0" collapsed="false">
      <c r="A18" s="8" t="n">
        <v>18</v>
      </c>
      <c r="B18" s="8" t="s">
        <v>22</v>
      </c>
      <c r="C18" s="13" t="n">
        <v>100</v>
      </c>
      <c r="D18" s="13" t="n">
        <v>100</v>
      </c>
      <c r="E18" s="13" t="n">
        <v>97</v>
      </c>
      <c r="G18" s="13" t="n">
        <v>100</v>
      </c>
      <c r="H18" s="13" t="n">
        <f aca="false">AVERAGE(G18,I18)</f>
        <v>92.7</v>
      </c>
      <c r="I18" s="13" t="n">
        <v>85.4</v>
      </c>
      <c r="K18" s="13" t="n">
        <v>40</v>
      </c>
      <c r="L18" s="13" t="n">
        <v>80</v>
      </c>
      <c r="M18" s="13" t="n">
        <v>75</v>
      </c>
      <c r="O18" s="13" t="n">
        <v>89.6</v>
      </c>
      <c r="P18" s="13" t="n">
        <v>97.9</v>
      </c>
      <c r="Q18" s="13" t="n">
        <v>91.7</v>
      </c>
      <c r="S18" s="13" t="n">
        <v>89.6</v>
      </c>
      <c r="T18" s="13" t="n">
        <v>81.3</v>
      </c>
      <c r="U18" s="13" t="n">
        <v>97.9</v>
      </c>
    </row>
    <row r="19" customFormat="false" ht="15" hidden="false" customHeight="false" outlineLevel="0" collapsed="false">
      <c r="A19" s="8" t="n">
        <v>19</v>
      </c>
      <c r="B19" s="8" t="s">
        <v>23</v>
      </c>
      <c r="C19" s="13" t="n">
        <v>100</v>
      </c>
      <c r="D19" s="13" t="n">
        <v>100</v>
      </c>
      <c r="E19" s="13" t="n">
        <v>100</v>
      </c>
      <c r="G19" s="13" t="n">
        <v>100</v>
      </c>
      <c r="H19" s="13" t="n">
        <f aca="false">AVERAGE(G19,I19)</f>
        <v>98.35</v>
      </c>
      <c r="I19" s="13" t="n">
        <v>96.7</v>
      </c>
      <c r="K19" s="13" t="n">
        <v>40</v>
      </c>
      <c r="L19" s="13" t="n">
        <v>100</v>
      </c>
      <c r="M19" s="13" t="n">
        <v>100</v>
      </c>
      <c r="O19" s="13" t="n">
        <v>98.4</v>
      </c>
      <c r="P19" s="13" t="n">
        <v>100</v>
      </c>
      <c r="Q19" s="13" t="n">
        <v>100</v>
      </c>
      <c r="S19" s="13" t="n">
        <v>98.4</v>
      </c>
      <c r="T19" s="13" t="n">
        <v>100</v>
      </c>
      <c r="U19" s="13" t="n">
        <v>100</v>
      </c>
    </row>
    <row r="20" customFormat="false" ht="15" hidden="false" customHeight="false" outlineLevel="0" collapsed="false">
      <c r="A20" s="8" t="n">
        <v>20</v>
      </c>
      <c r="B20" s="8" t="s">
        <v>24</v>
      </c>
      <c r="C20" s="13" t="n">
        <v>100</v>
      </c>
      <c r="D20" s="13" t="n">
        <v>100</v>
      </c>
      <c r="E20" s="13" t="n">
        <v>97.5</v>
      </c>
      <c r="G20" s="13" t="n">
        <v>100</v>
      </c>
      <c r="H20" s="13" t="n">
        <f aca="false">AVERAGE(G20,I20)</f>
        <v>95</v>
      </c>
      <c r="I20" s="13" t="n">
        <v>90</v>
      </c>
      <c r="K20" s="13" t="n">
        <v>40</v>
      </c>
      <c r="L20" s="13" t="n">
        <v>80</v>
      </c>
      <c r="M20" s="13" t="n">
        <v>100</v>
      </c>
      <c r="O20" s="13" t="n">
        <v>100</v>
      </c>
      <c r="P20" s="13" t="n">
        <v>100</v>
      </c>
      <c r="Q20" s="13" t="n">
        <v>100</v>
      </c>
      <c r="S20" s="13" t="n">
        <v>98.3</v>
      </c>
      <c r="T20" s="13" t="n">
        <v>98.3</v>
      </c>
      <c r="U20" s="13" t="n">
        <v>98.3</v>
      </c>
    </row>
    <row r="21" customFormat="false" ht="15" hidden="false" customHeight="false" outlineLevel="0" collapsed="false">
      <c r="A21" s="8" t="n">
        <v>21</v>
      </c>
      <c r="B21" s="8" t="s">
        <v>25</v>
      </c>
      <c r="C21" s="13" t="n">
        <v>100</v>
      </c>
      <c r="D21" s="13" t="n">
        <v>100</v>
      </c>
      <c r="E21" s="13" t="n">
        <v>98.9</v>
      </c>
      <c r="G21" s="13" t="n">
        <v>100</v>
      </c>
      <c r="H21" s="13" t="n">
        <f aca="false">AVERAGE(G21,I21)</f>
        <v>98.45</v>
      </c>
      <c r="I21" s="13" t="n">
        <v>96.9</v>
      </c>
      <c r="K21" s="13" t="n">
        <v>80</v>
      </c>
      <c r="L21" s="13" t="n">
        <v>80</v>
      </c>
      <c r="M21" s="13" t="n">
        <v>100</v>
      </c>
      <c r="O21" s="13" t="n">
        <v>100</v>
      </c>
      <c r="P21" s="13" t="n">
        <v>98.4</v>
      </c>
      <c r="Q21" s="13" t="n">
        <v>96.4</v>
      </c>
      <c r="S21" s="13" t="n">
        <v>98.4</v>
      </c>
      <c r="T21" s="13" t="n">
        <v>96.9</v>
      </c>
      <c r="U21" s="13" t="n">
        <v>100</v>
      </c>
    </row>
    <row r="22" customFormat="false" ht="15" hidden="false" customHeight="false" outlineLevel="0" collapsed="false">
      <c r="A22" s="8" t="n">
        <v>22</v>
      </c>
      <c r="B22" s="8" t="s">
        <v>26</v>
      </c>
      <c r="C22" s="13" t="n">
        <v>100</v>
      </c>
      <c r="D22" s="13" t="n">
        <v>100</v>
      </c>
      <c r="E22" s="13" t="n">
        <v>98</v>
      </c>
      <c r="G22" s="13" t="n">
        <v>100</v>
      </c>
      <c r="H22" s="13" t="n">
        <f aca="false">AVERAGE(G22,I22)</f>
        <v>95.75</v>
      </c>
      <c r="I22" s="13" t="n">
        <v>91.5</v>
      </c>
      <c r="K22" s="13" t="n">
        <v>40</v>
      </c>
      <c r="L22" s="13" t="n">
        <v>80</v>
      </c>
      <c r="M22" s="13" t="n">
        <v>100</v>
      </c>
      <c r="O22" s="13" t="n">
        <v>97.6</v>
      </c>
      <c r="P22" s="13" t="n">
        <v>95.1</v>
      </c>
      <c r="Q22" s="13" t="n">
        <v>100</v>
      </c>
      <c r="S22" s="13" t="n">
        <v>96.3</v>
      </c>
      <c r="T22" s="13" t="n">
        <v>95.1</v>
      </c>
      <c r="U22" s="13" t="n">
        <v>97.6</v>
      </c>
    </row>
    <row r="23" customFormat="false" ht="15" hidden="false" customHeight="false" outlineLevel="0" collapsed="false">
      <c r="A23" s="8" t="n">
        <v>23</v>
      </c>
      <c r="B23" s="8" t="s">
        <v>27</v>
      </c>
      <c r="C23" s="13" t="n">
        <v>100</v>
      </c>
      <c r="D23" s="13" t="n">
        <v>100</v>
      </c>
      <c r="E23" s="13" t="n">
        <v>100</v>
      </c>
      <c r="G23" s="13" t="n">
        <v>100</v>
      </c>
      <c r="H23" s="13" t="n">
        <f aca="false">AVERAGE(G23,I23)</f>
        <v>97.85</v>
      </c>
      <c r="I23" s="13" t="n">
        <v>95.7</v>
      </c>
      <c r="K23" s="13" t="n">
        <v>20</v>
      </c>
      <c r="L23" s="13" t="n">
        <v>80</v>
      </c>
      <c r="M23" s="13" t="n">
        <v>100</v>
      </c>
      <c r="O23" s="13" t="n">
        <v>100</v>
      </c>
      <c r="P23" s="13" t="n">
        <v>100</v>
      </c>
      <c r="Q23" s="13" t="n">
        <v>100</v>
      </c>
      <c r="S23" s="13" t="n">
        <v>95.7</v>
      </c>
      <c r="T23" s="13" t="n">
        <v>100</v>
      </c>
      <c r="U23" s="13" t="n">
        <v>100</v>
      </c>
    </row>
    <row r="24" customFormat="false" ht="15" hidden="false" customHeight="false" outlineLevel="0" collapsed="false">
      <c r="A24" s="8" t="n">
        <v>24</v>
      </c>
      <c r="B24" s="8" t="s">
        <v>28</v>
      </c>
      <c r="C24" s="13" t="n">
        <v>100</v>
      </c>
      <c r="D24" s="13" t="n">
        <v>100</v>
      </c>
      <c r="E24" s="13" t="n">
        <v>97.7</v>
      </c>
      <c r="G24" s="13" t="n">
        <v>100</v>
      </c>
      <c r="H24" s="13" t="n">
        <f aca="false">AVERAGE(G24,I24)</f>
        <v>90.65</v>
      </c>
      <c r="I24" s="13" t="n">
        <v>81.3</v>
      </c>
      <c r="K24" s="13" t="n">
        <v>60</v>
      </c>
      <c r="L24" s="13" t="n">
        <v>80</v>
      </c>
      <c r="M24" s="13" t="n">
        <v>100</v>
      </c>
      <c r="O24" s="13" t="n">
        <v>96</v>
      </c>
      <c r="P24" s="13" t="n">
        <v>94.7</v>
      </c>
      <c r="Q24" s="13" t="n">
        <v>96.8</v>
      </c>
      <c r="S24" s="13" t="n">
        <v>93.3</v>
      </c>
      <c r="T24" s="13" t="n">
        <v>93.3</v>
      </c>
      <c r="U24" s="13" t="n">
        <v>94.7</v>
      </c>
    </row>
    <row r="25" customFormat="false" ht="15" hidden="false" customHeight="false" outlineLevel="0" collapsed="false">
      <c r="A25" s="8" t="n">
        <v>25</v>
      </c>
      <c r="B25" s="8" t="s">
        <v>29</v>
      </c>
      <c r="C25" s="13" t="n">
        <v>100</v>
      </c>
      <c r="D25" s="13" t="n">
        <v>100</v>
      </c>
      <c r="E25" s="13" t="n">
        <v>97.1</v>
      </c>
      <c r="G25" s="13" t="n">
        <v>100</v>
      </c>
      <c r="H25" s="13" t="n">
        <f aca="false">AVERAGE(G25,I25)</f>
        <v>100</v>
      </c>
      <c r="I25" s="13" t="n">
        <v>100</v>
      </c>
      <c r="K25" s="13" t="n">
        <v>0</v>
      </c>
      <c r="L25" s="13" t="n">
        <v>80</v>
      </c>
      <c r="M25" s="13" t="n">
        <v>100</v>
      </c>
      <c r="O25" s="13" t="n">
        <v>100</v>
      </c>
      <c r="P25" s="13" t="n">
        <v>100</v>
      </c>
      <c r="Q25" s="13" t="n">
        <v>100</v>
      </c>
      <c r="S25" s="13" t="n">
        <v>100</v>
      </c>
      <c r="T25" s="13" t="n">
        <v>100</v>
      </c>
      <c r="U25" s="13" t="n">
        <v>94.7</v>
      </c>
    </row>
    <row r="26" customFormat="false" ht="15" hidden="false" customHeight="false" outlineLevel="0" collapsed="false">
      <c r="A26" s="8" t="n">
        <v>26</v>
      </c>
      <c r="B26" s="8" t="s">
        <v>30</v>
      </c>
      <c r="C26" s="13" t="n">
        <v>100</v>
      </c>
      <c r="D26" s="13" t="n">
        <v>100</v>
      </c>
      <c r="E26" s="13" t="n">
        <v>100</v>
      </c>
      <c r="G26" s="13" t="n">
        <v>100</v>
      </c>
      <c r="H26" s="13" t="n">
        <f aca="false">AVERAGE(G26,I26)</f>
        <v>90.75</v>
      </c>
      <c r="I26" s="13" t="n">
        <v>81.5</v>
      </c>
      <c r="K26" s="13" t="n">
        <v>20</v>
      </c>
      <c r="L26" s="13" t="n">
        <v>80</v>
      </c>
      <c r="M26" s="13" t="n">
        <v>100</v>
      </c>
      <c r="O26" s="13" t="n">
        <v>92.6</v>
      </c>
      <c r="P26" s="13" t="n">
        <v>96.3</v>
      </c>
      <c r="Q26" s="13" t="n">
        <v>100</v>
      </c>
      <c r="S26" s="13" t="n">
        <v>92.6</v>
      </c>
      <c r="T26" s="13" t="n">
        <v>96.3</v>
      </c>
      <c r="U26" s="13" t="n">
        <v>96.3</v>
      </c>
    </row>
    <row r="27" customFormat="false" ht="15" hidden="false" customHeight="false" outlineLevel="0" collapsed="false">
      <c r="A27" s="8" t="n">
        <v>27</v>
      </c>
      <c r="B27" s="8" t="s">
        <v>31</v>
      </c>
      <c r="C27" s="13" t="n">
        <v>100</v>
      </c>
      <c r="D27" s="13" t="n">
        <v>100</v>
      </c>
      <c r="E27" s="13" t="n">
        <v>90.3</v>
      </c>
      <c r="G27" s="13" t="n">
        <v>100</v>
      </c>
      <c r="H27" s="13" t="n">
        <f aca="false">AVERAGE(G27,I27)</f>
        <v>96.9</v>
      </c>
      <c r="I27" s="13" t="n">
        <v>93.8</v>
      </c>
      <c r="K27" s="13" t="n">
        <v>40</v>
      </c>
      <c r="L27" s="13" t="n">
        <v>80</v>
      </c>
      <c r="M27" s="13" t="n">
        <v>100</v>
      </c>
      <c r="O27" s="13" t="n">
        <v>93.8</v>
      </c>
      <c r="P27" s="13" t="n">
        <v>93.8</v>
      </c>
      <c r="Q27" s="13" t="n">
        <v>100</v>
      </c>
      <c r="S27" s="13" t="n">
        <v>93.8</v>
      </c>
      <c r="T27" s="13" t="n">
        <v>93.8</v>
      </c>
      <c r="U27" s="13" t="n">
        <v>100</v>
      </c>
    </row>
    <row r="28" customFormat="false" ht="15" hidden="false" customHeight="false" outlineLevel="0" collapsed="false">
      <c r="A28" s="8" t="n">
        <v>28</v>
      </c>
      <c r="B28" s="8" t="s">
        <v>32</v>
      </c>
      <c r="C28" s="13" t="n">
        <v>100</v>
      </c>
      <c r="D28" s="13" t="n">
        <v>100</v>
      </c>
      <c r="E28" s="13" t="n">
        <v>100</v>
      </c>
      <c r="G28" s="13" t="n">
        <v>100</v>
      </c>
      <c r="H28" s="13" t="n">
        <f aca="false">AVERAGE(G28,I28)</f>
        <v>97.05</v>
      </c>
      <c r="I28" s="13" t="n">
        <v>94.1</v>
      </c>
      <c r="K28" s="13" t="n">
        <v>20</v>
      </c>
      <c r="L28" s="13" t="n">
        <v>80</v>
      </c>
      <c r="M28" s="13" t="n">
        <v>100</v>
      </c>
      <c r="O28" s="13" t="n">
        <v>100</v>
      </c>
      <c r="P28" s="13" t="n">
        <v>100</v>
      </c>
      <c r="Q28" s="13" t="n">
        <v>100</v>
      </c>
      <c r="S28" s="13" t="n">
        <v>94.1</v>
      </c>
      <c r="T28" s="13" t="n">
        <v>100</v>
      </c>
      <c r="U28" s="13" t="n">
        <v>100</v>
      </c>
    </row>
    <row r="29" customFormat="false" ht="15" hidden="false" customHeight="false" outlineLevel="0" collapsed="false">
      <c r="A29" s="8" t="n">
        <v>29</v>
      </c>
      <c r="B29" s="8" t="s">
        <v>33</v>
      </c>
      <c r="C29" s="13" t="n">
        <v>100</v>
      </c>
      <c r="D29" s="13" t="n">
        <v>100</v>
      </c>
      <c r="E29" s="13" t="n">
        <v>98</v>
      </c>
      <c r="G29" s="13" t="n">
        <v>100</v>
      </c>
      <c r="H29" s="13" t="n">
        <f aca="false">AVERAGE(G29,I29)</f>
        <v>98.35</v>
      </c>
      <c r="I29" s="13" t="n">
        <v>96.7</v>
      </c>
      <c r="K29" s="13" t="n">
        <v>20</v>
      </c>
      <c r="L29" s="13" t="n">
        <v>80</v>
      </c>
      <c r="M29" s="13" t="n">
        <v>100</v>
      </c>
      <c r="O29" s="13" t="n">
        <v>100</v>
      </c>
      <c r="P29" s="13" t="n">
        <v>100</v>
      </c>
      <c r="Q29" s="13" t="n">
        <v>100</v>
      </c>
      <c r="S29" s="13" t="n">
        <v>96.7</v>
      </c>
      <c r="T29" s="13" t="n">
        <v>96.7</v>
      </c>
      <c r="U29" s="13" t="n">
        <v>96.7</v>
      </c>
    </row>
    <row r="30" customFormat="false" ht="15" hidden="false" customHeight="false" outlineLevel="0" collapsed="false">
      <c r="A30" s="8" t="n">
        <v>30</v>
      </c>
      <c r="B30" s="8" t="s">
        <v>34</v>
      </c>
      <c r="C30" s="13" t="n">
        <v>100</v>
      </c>
      <c r="D30" s="13" t="n">
        <v>100</v>
      </c>
      <c r="E30" s="13" t="n">
        <v>100</v>
      </c>
      <c r="G30" s="13" t="n">
        <v>100</v>
      </c>
      <c r="H30" s="13" t="n">
        <f aca="false">AVERAGE(G30,I30)</f>
        <v>96.9</v>
      </c>
      <c r="I30" s="13" t="n">
        <v>93.8</v>
      </c>
      <c r="K30" s="13" t="n">
        <v>60</v>
      </c>
      <c r="L30" s="13" t="n">
        <v>80</v>
      </c>
      <c r="M30" s="13" t="n">
        <v>100</v>
      </c>
      <c r="O30" s="13" t="n">
        <v>100</v>
      </c>
      <c r="P30" s="13" t="n">
        <v>100</v>
      </c>
      <c r="Q30" s="13" t="n">
        <v>100</v>
      </c>
      <c r="S30" s="13" t="n">
        <v>100</v>
      </c>
      <c r="T30" s="13" t="n">
        <v>100</v>
      </c>
      <c r="U30" s="13" t="n">
        <v>100</v>
      </c>
    </row>
    <row r="31" customFormat="false" ht="15" hidden="false" customHeight="false" outlineLevel="0" collapsed="false">
      <c r="A31" s="8" t="n">
        <v>31</v>
      </c>
      <c r="B31" s="8" t="s">
        <v>35</v>
      </c>
      <c r="C31" s="13" t="n">
        <v>100</v>
      </c>
      <c r="D31" s="13" t="n">
        <v>100</v>
      </c>
      <c r="E31" s="13" t="n">
        <v>100</v>
      </c>
      <c r="G31" s="13" t="n">
        <v>100</v>
      </c>
      <c r="H31" s="13" t="n">
        <f aca="false">AVERAGE(G31,I31)</f>
        <v>97.2</v>
      </c>
      <c r="I31" s="13" t="n">
        <v>94.4</v>
      </c>
      <c r="K31" s="13" t="n">
        <v>40</v>
      </c>
      <c r="L31" s="13" t="n">
        <v>80</v>
      </c>
      <c r="M31" s="13" t="n">
        <v>100</v>
      </c>
      <c r="O31" s="13" t="n">
        <v>100</v>
      </c>
      <c r="P31" s="13" t="n">
        <v>100</v>
      </c>
      <c r="Q31" s="13" t="n">
        <v>100</v>
      </c>
      <c r="S31" s="13" t="n">
        <v>94.4</v>
      </c>
      <c r="T31" s="13" t="n">
        <v>100</v>
      </c>
      <c r="U31" s="13" t="n">
        <v>100</v>
      </c>
    </row>
    <row r="32" customFormat="false" ht="15" hidden="false" customHeight="false" outlineLevel="0" collapsed="false">
      <c r="A32" s="8" t="n">
        <v>32</v>
      </c>
      <c r="B32" s="8" t="s">
        <v>36</v>
      </c>
      <c r="C32" s="13" t="n">
        <v>100</v>
      </c>
      <c r="D32" s="13" t="n">
        <v>100</v>
      </c>
      <c r="E32" s="13" t="n">
        <v>100</v>
      </c>
      <c r="G32" s="13" t="n">
        <v>100</v>
      </c>
      <c r="H32" s="13" t="n">
        <f aca="false">AVERAGE(G32,I32)</f>
        <v>97.35</v>
      </c>
      <c r="I32" s="13" t="n">
        <v>94.7</v>
      </c>
      <c r="K32" s="13" t="n">
        <v>0</v>
      </c>
      <c r="L32" s="13" t="n">
        <v>80</v>
      </c>
      <c r="M32" s="13" t="n">
        <v>100</v>
      </c>
      <c r="O32" s="13" t="n">
        <v>100</v>
      </c>
      <c r="P32" s="13" t="n">
        <v>100</v>
      </c>
      <c r="Q32" s="13" t="n">
        <v>100</v>
      </c>
      <c r="S32" s="13" t="n">
        <v>94.7</v>
      </c>
      <c r="T32" s="13" t="n">
        <v>100</v>
      </c>
      <c r="U32" s="13" t="n">
        <v>100</v>
      </c>
    </row>
    <row r="33" customFormat="false" ht="15" hidden="false" customHeight="false" outlineLevel="0" collapsed="false">
      <c r="A33" s="8" t="n">
        <v>33</v>
      </c>
      <c r="B33" s="8" t="s">
        <v>37</v>
      </c>
      <c r="C33" s="13" t="n">
        <v>100</v>
      </c>
      <c r="D33" s="13" t="n">
        <v>100</v>
      </c>
      <c r="E33" s="13" t="n">
        <v>92</v>
      </c>
      <c r="G33" s="13" t="n">
        <v>100</v>
      </c>
      <c r="H33" s="13" t="n">
        <f aca="false">AVERAGE(G33,I33)</f>
        <v>88.45</v>
      </c>
      <c r="I33" s="13" t="n">
        <v>76.9</v>
      </c>
      <c r="K33" s="13" t="n">
        <v>0</v>
      </c>
      <c r="L33" s="13" t="n">
        <v>80</v>
      </c>
      <c r="M33" s="13" t="n">
        <v>100</v>
      </c>
      <c r="O33" s="13" t="n">
        <v>92.3</v>
      </c>
      <c r="P33" s="13" t="n">
        <v>92.3</v>
      </c>
      <c r="Q33" s="13" t="n">
        <v>100</v>
      </c>
      <c r="S33" s="13" t="n">
        <v>92.3</v>
      </c>
      <c r="T33" s="13" t="n">
        <v>76.9</v>
      </c>
      <c r="U33" s="13" t="n">
        <v>92.3</v>
      </c>
    </row>
    <row r="34" customFormat="false" ht="15" hidden="false" customHeight="false" outlineLevel="0" collapsed="false">
      <c r="A34" s="8" t="n">
        <v>34</v>
      </c>
      <c r="B34" s="8" t="s">
        <v>38</v>
      </c>
      <c r="C34" s="13" t="n">
        <v>100</v>
      </c>
      <c r="D34" s="13" t="n">
        <v>100</v>
      </c>
      <c r="E34" s="13" t="n">
        <v>100</v>
      </c>
      <c r="G34" s="13" t="n">
        <v>100</v>
      </c>
      <c r="H34" s="13" t="n">
        <f aca="false">AVERAGE(G34,I34)</f>
        <v>100</v>
      </c>
      <c r="I34" s="13" t="n">
        <v>100</v>
      </c>
      <c r="K34" s="13" t="n">
        <v>40</v>
      </c>
      <c r="L34" s="13" t="n">
        <v>100</v>
      </c>
      <c r="M34" s="13" t="n">
        <v>64</v>
      </c>
      <c r="O34" s="13" t="n">
        <v>100</v>
      </c>
      <c r="P34" s="13" t="n">
        <v>100</v>
      </c>
      <c r="Q34" s="13" t="n">
        <v>100</v>
      </c>
      <c r="S34" s="13" t="n">
        <v>100</v>
      </c>
      <c r="T34" s="13" t="n">
        <v>100</v>
      </c>
      <c r="U34" s="13" t="n">
        <v>100</v>
      </c>
    </row>
    <row r="35" customFormat="false" ht="15" hidden="false" customHeight="false" outlineLevel="0" collapsed="false">
      <c r="A35" s="8" t="n">
        <v>35</v>
      </c>
      <c r="B35" s="8" t="s">
        <v>39</v>
      </c>
      <c r="C35" s="13" t="n">
        <v>100</v>
      </c>
      <c r="D35" s="13" t="n">
        <v>100</v>
      </c>
      <c r="E35" s="13" t="n">
        <v>100</v>
      </c>
      <c r="G35" s="13" t="n">
        <v>100</v>
      </c>
      <c r="H35" s="13" t="n">
        <f aca="false">AVERAGE(G35,I35)</f>
        <v>95.45</v>
      </c>
      <c r="I35" s="13" t="n">
        <v>90.9</v>
      </c>
      <c r="K35" s="13" t="n">
        <v>60</v>
      </c>
      <c r="L35" s="13" t="n">
        <v>80</v>
      </c>
      <c r="M35" s="13" t="n">
        <v>100</v>
      </c>
      <c r="O35" s="13" t="n">
        <v>81.8</v>
      </c>
      <c r="P35" s="13" t="n">
        <v>81.8</v>
      </c>
      <c r="Q35" s="13" t="n">
        <v>100</v>
      </c>
      <c r="S35" s="13" t="n">
        <v>63.6</v>
      </c>
      <c r="T35" s="13" t="n">
        <v>81.8</v>
      </c>
      <c r="U35" s="13" t="n">
        <v>81.8</v>
      </c>
    </row>
    <row r="36" customFormat="false" ht="15" hidden="false" customHeight="false" outlineLevel="0" collapsed="false">
      <c r="A36" s="8" t="n">
        <v>36</v>
      </c>
      <c r="B36" s="8" t="s">
        <v>40</v>
      </c>
      <c r="C36" s="13" t="n">
        <v>100</v>
      </c>
      <c r="D36" s="13" t="n">
        <v>100</v>
      </c>
      <c r="E36" s="13" t="n">
        <v>100</v>
      </c>
      <c r="G36" s="13" t="n">
        <v>100</v>
      </c>
      <c r="H36" s="13" t="n">
        <f aca="false">AVERAGE(G36,I36)</f>
        <v>95.45</v>
      </c>
      <c r="I36" s="13" t="n">
        <v>90.9</v>
      </c>
      <c r="K36" s="13" t="n">
        <v>20</v>
      </c>
      <c r="L36" s="13" t="n">
        <v>80</v>
      </c>
      <c r="M36" s="13" t="n">
        <v>100</v>
      </c>
      <c r="O36" s="13" t="n">
        <v>100</v>
      </c>
      <c r="P36" s="13" t="n">
        <v>100</v>
      </c>
      <c r="Q36" s="13" t="n">
        <v>100</v>
      </c>
      <c r="S36" s="13" t="n">
        <v>100</v>
      </c>
      <c r="T36" s="13" t="n">
        <v>100</v>
      </c>
      <c r="U36" s="13" t="n">
        <v>100</v>
      </c>
    </row>
    <row r="37" customFormat="false" ht="15" hidden="false" customHeight="false" outlineLevel="0" collapsed="false">
      <c r="A37" s="8" t="n">
        <v>37</v>
      </c>
      <c r="B37" s="8" t="s">
        <v>41</v>
      </c>
      <c r="C37" s="13" t="n">
        <v>100</v>
      </c>
      <c r="D37" s="13" t="n">
        <v>100</v>
      </c>
      <c r="E37" s="13" t="n">
        <v>100</v>
      </c>
      <c r="G37" s="13" t="n">
        <v>100</v>
      </c>
      <c r="H37" s="13" t="n">
        <f aca="false">AVERAGE(G37,I37)</f>
        <v>93.35</v>
      </c>
      <c r="I37" s="13" t="n">
        <v>86.7</v>
      </c>
      <c r="K37" s="13" t="n">
        <v>40</v>
      </c>
      <c r="L37" s="13" t="n">
        <v>80</v>
      </c>
      <c r="M37" s="13" t="n">
        <v>100</v>
      </c>
      <c r="O37" s="13" t="n">
        <v>93.3</v>
      </c>
      <c r="P37" s="13" t="n">
        <v>93.3</v>
      </c>
      <c r="Q37" s="13" t="n">
        <v>100</v>
      </c>
      <c r="S37" s="13" t="n">
        <v>80</v>
      </c>
      <c r="T37" s="13" t="n">
        <v>93.3</v>
      </c>
      <c r="U37" s="13" t="n">
        <v>93.3</v>
      </c>
    </row>
    <row r="38" customFormat="false" ht="15" hidden="false" customHeight="false" outlineLevel="0" collapsed="false">
      <c r="A38" s="8" t="n">
        <v>38</v>
      </c>
      <c r="B38" s="8" t="s">
        <v>42</v>
      </c>
      <c r="C38" s="13" t="n">
        <v>100</v>
      </c>
      <c r="D38" s="13" t="n">
        <v>100</v>
      </c>
      <c r="E38" s="13" t="n">
        <v>100</v>
      </c>
      <c r="G38" s="13" t="n">
        <v>100</v>
      </c>
      <c r="H38" s="13" t="n">
        <f aca="false">AVERAGE(G38,I38)</f>
        <v>71.45</v>
      </c>
      <c r="I38" s="13" t="n">
        <v>42.9</v>
      </c>
      <c r="K38" s="13" t="n">
        <v>60</v>
      </c>
      <c r="L38" s="13" t="n">
        <v>100</v>
      </c>
      <c r="M38" s="13" t="n">
        <v>76</v>
      </c>
      <c r="O38" s="13" t="n">
        <v>100</v>
      </c>
      <c r="P38" s="13" t="n">
        <v>100</v>
      </c>
      <c r="Q38" s="13" t="n">
        <v>100</v>
      </c>
      <c r="S38" s="13" t="n">
        <v>85.7</v>
      </c>
      <c r="T38" s="13" t="n">
        <v>85.7</v>
      </c>
      <c r="U38" s="13" t="n">
        <v>71.4</v>
      </c>
    </row>
    <row r="39" customFormat="false" ht="15" hidden="false" customHeight="false" outlineLevel="0" collapsed="false">
      <c r="A39" s="8" t="n">
        <v>39</v>
      </c>
      <c r="B39" s="8" t="s">
        <v>45</v>
      </c>
      <c r="C39" s="13" t="n">
        <v>100</v>
      </c>
      <c r="D39" s="13" t="n">
        <v>100</v>
      </c>
      <c r="E39" s="13" t="n">
        <v>98.7</v>
      </c>
      <c r="G39" s="13" t="n">
        <v>100</v>
      </c>
      <c r="H39" s="13" t="n">
        <f aca="false">AVERAGE(G39,I39)</f>
        <v>99.45</v>
      </c>
      <c r="I39" s="13" t="n">
        <v>98.9</v>
      </c>
      <c r="K39" s="13" t="n">
        <v>80</v>
      </c>
      <c r="L39" s="13" t="n">
        <v>100</v>
      </c>
      <c r="M39" s="13" t="n">
        <v>87.5</v>
      </c>
      <c r="O39" s="13" t="n">
        <v>99.7</v>
      </c>
      <c r="P39" s="13" t="n">
        <v>99.5</v>
      </c>
      <c r="Q39" s="13" t="n">
        <v>99.7</v>
      </c>
      <c r="S39" s="13" t="n">
        <v>99.7</v>
      </c>
      <c r="T39" s="13" t="n">
        <v>99.2</v>
      </c>
      <c r="U39" s="13" t="n">
        <v>99.7</v>
      </c>
    </row>
    <row r="40" customFormat="false" ht="15" hidden="false" customHeight="false" outlineLevel="0" collapsed="false">
      <c r="A40" s="8" t="n">
        <v>40</v>
      </c>
      <c r="B40" s="8" t="s">
        <v>44</v>
      </c>
      <c r="C40" s="13" t="n">
        <v>100</v>
      </c>
      <c r="D40" s="13" t="n">
        <v>100</v>
      </c>
      <c r="E40" s="13" t="n">
        <v>99</v>
      </c>
      <c r="G40" s="13" t="n">
        <v>100</v>
      </c>
      <c r="H40" s="13" t="n">
        <f aca="false">AVERAGE(G40,I40)</f>
        <v>98.8</v>
      </c>
      <c r="I40" s="13" t="n">
        <v>97.6</v>
      </c>
      <c r="K40" s="13" t="n">
        <v>80</v>
      </c>
      <c r="L40" s="13" t="n">
        <v>80</v>
      </c>
      <c r="M40" s="13" t="n">
        <v>93.3</v>
      </c>
      <c r="O40" s="13" t="n">
        <v>98.8</v>
      </c>
      <c r="P40" s="13" t="n">
        <v>99.3</v>
      </c>
      <c r="Q40" s="13" t="n">
        <v>99.4</v>
      </c>
      <c r="S40" s="13" t="n">
        <v>99</v>
      </c>
      <c r="T40" s="13" t="n">
        <v>99.3</v>
      </c>
      <c r="U40" s="13" t="n">
        <v>99.5</v>
      </c>
    </row>
    <row r="41" customFormat="false" ht="15" hidden="false" customHeight="false" outlineLevel="0" collapsed="false">
      <c r="C41" s="14" t="n">
        <v>0.3</v>
      </c>
      <c r="D41" s="14" t="n">
        <v>0.3</v>
      </c>
      <c r="E41" s="14" t="n">
        <v>0.4</v>
      </c>
      <c r="F41" s="14"/>
      <c r="G41" s="14" t="n">
        <v>0.3</v>
      </c>
      <c r="H41" s="14" t="n">
        <v>0.4</v>
      </c>
      <c r="I41" s="14" t="n">
        <v>0.3</v>
      </c>
      <c r="J41" s="14"/>
      <c r="K41" s="14" t="n">
        <v>0.3</v>
      </c>
      <c r="L41" s="14" t="n">
        <v>0.4</v>
      </c>
      <c r="M41" s="14" t="n">
        <v>0.3</v>
      </c>
      <c r="N41" s="14"/>
      <c r="O41" s="14" t="n">
        <v>0.4</v>
      </c>
      <c r="P41" s="14" t="n">
        <v>0.4</v>
      </c>
      <c r="Q41" s="14" t="n">
        <v>0.2</v>
      </c>
      <c r="R41" s="14"/>
      <c r="S41" s="14" t="n">
        <v>0.3</v>
      </c>
      <c r="T41" s="14" t="n">
        <v>0.2</v>
      </c>
      <c r="U41" s="14" t="n">
        <v>0.5</v>
      </c>
    </row>
    <row r="42" s="15" customFormat="true" ht="15.75" hidden="false" customHeight="false" outlineLevel="0" collapsed="false">
      <c r="C42" s="16" t="s">
        <v>46</v>
      </c>
      <c r="D42" s="15" t="s">
        <v>47</v>
      </c>
      <c r="E42" s="15" t="s">
        <v>48</v>
      </c>
      <c r="F42" s="15" t="s">
        <v>49</v>
      </c>
      <c r="G42" s="15" t="s">
        <v>50</v>
      </c>
      <c r="H42" s="15" t="s">
        <v>51</v>
      </c>
      <c r="I42" s="15" t="s">
        <v>52</v>
      </c>
      <c r="J42" s="15" t="s">
        <v>53</v>
      </c>
      <c r="K42" s="15" t="s">
        <v>54</v>
      </c>
      <c r="L42" s="15" t="s">
        <v>55</v>
      </c>
      <c r="M42" s="15" t="s">
        <v>56</v>
      </c>
      <c r="N42" s="15" t="s">
        <v>57</v>
      </c>
      <c r="O42" s="15" t="s">
        <v>58</v>
      </c>
      <c r="P42" s="15" t="s">
        <v>59</v>
      </c>
      <c r="Q42" s="15" t="s">
        <v>60</v>
      </c>
      <c r="R42" s="15" t="s">
        <v>61</v>
      </c>
      <c r="S42" s="15" t="s">
        <v>62</v>
      </c>
      <c r="T42" s="15" t="s">
        <v>63</v>
      </c>
      <c r="U42" s="15" t="s">
        <v>64</v>
      </c>
      <c r="V42" s="15" t="s">
        <v>65</v>
      </c>
      <c r="W42" s="15" t="s">
        <v>66</v>
      </c>
    </row>
    <row r="43" customFormat="false" ht="15.75" hidden="false" customHeight="true" outlineLevel="0" collapsed="false">
      <c r="A43" s="17" t="n">
        <v>1</v>
      </c>
      <c r="B43" s="18" t="s">
        <v>5</v>
      </c>
      <c r="C43" s="19" t="n">
        <f aca="false">C1*C41</f>
        <v>30</v>
      </c>
      <c r="D43" s="19" t="n">
        <f aca="false">D1*D41</f>
        <v>30</v>
      </c>
      <c r="E43" s="19" t="n">
        <f aca="false">E1*E41</f>
        <v>38.6</v>
      </c>
      <c r="F43" s="19" t="n">
        <f aca="false">SUM(C43:E43)</f>
        <v>98.6</v>
      </c>
      <c r="G43" s="19" t="n">
        <f aca="false">G1*G41</f>
        <v>30</v>
      </c>
      <c r="H43" s="19" t="n">
        <f aca="false">H1*H41</f>
        <v>36.08</v>
      </c>
      <c r="I43" s="19" t="n">
        <f aca="false">I1*I41</f>
        <v>24.12</v>
      </c>
      <c r="J43" s="19" t="n">
        <f aca="false">SUM(G43:I43)</f>
        <v>90.2</v>
      </c>
      <c r="K43" s="19" t="n">
        <f aca="false">K1*K41</f>
        <v>18</v>
      </c>
      <c r="L43" s="19" t="n">
        <f aca="false">L1*L41</f>
        <v>32</v>
      </c>
      <c r="M43" s="19" t="n">
        <f aca="false">M1*M41</f>
        <v>30</v>
      </c>
      <c r="N43" s="19" t="n">
        <f aca="false">SUM(K43:M43)</f>
        <v>80</v>
      </c>
      <c r="O43" s="19" t="n">
        <f aca="false">O1*O41</f>
        <v>36.48</v>
      </c>
      <c r="P43" s="19" t="n">
        <f aca="false">P1*P41</f>
        <v>37</v>
      </c>
      <c r="Q43" s="19" t="n">
        <f aca="false">Q1*Q41</f>
        <v>19.5</v>
      </c>
      <c r="R43" s="19" t="n">
        <f aca="false">SUM(O43:Q43)</f>
        <v>92.98</v>
      </c>
      <c r="S43" s="19" t="n">
        <f aca="false">S1*S41</f>
        <v>27.45</v>
      </c>
      <c r="T43" s="19" t="n">
        <f aca="false">T1*T41</f>
        <v>18.4</v>
      </c>
      <c r="U43" s="19" t="n">
        <f aca="false">U1*U41</f>
        <v>46.6</v>
      </c>
      <c r="V43" s="19" t="n">
        <f aca="false">SUM(S43:U43)</f>
        <v>92.45</v>
      </c>
      <c r="W43" s="19" t="n">
        <f aca="false">AVERAGE(F43,J43,N43,R43,V43)</f>
        <v>90.846</v>
      </c>
    </row>
    <row r="44" customFormat="false" ht="15.75" hidden="false" customHeight="true" outlineLevel="0" collapsed="false">
      <c r="A44" s="20" t="n">
        <v>2</v>
      </c>
      <c r="B44" s="18" t="s">
        <v>6</v>
      </c>
      <c r="C44" s="19" t="n">
        <f aca="false">C2*C41</f>
        <v>30</v>
      </c>
      <c r="D44" s="19" t="n">
        <f aca="false">D2*D41</f>
        <v>30</v>
      </c>
      <c r="E44" s="19" t="n">
        <f aca="false">E2*E41</f>
        <v>36.52</v>
      </c>
      <c r="F44" s="19" t="n">
        <f aca="false">SUM(C44:E44)</f>
        <v>96.52</v>
      </c>
      <c r="G44" s="19" t="n">
        <f aca="false">G2*G41</f>
        <v>30</v>
      </c>
      <c r="H44" s="19" t="n">
        <f aca="false">H2*H41</f>
        <v>35.34</v>
      </c>
      <c r="I44" s="19" t="n">
        <f aca="false">I2*I41</f>
        <v>23.01</v>
      </c>
      <c r="J44" s="19" t="n">
        <f aca="false">SUM(G44:I44)</f>
        <v>88.35</v>
      </c>
      <c r="K44" s="19" t="n">
        <f aca="false">K2*K41</f>
        <v>24</v>
      </c>
      <c r="L44" s="19" t="n">
        <f aca="false">L2*L41</f>
        <v>40</v>
      </c>
      <c r="M44" s="19" t="n">
        <f aca="false">M2*M41</f>
        <v>24.54</v>
      </c>
      <c r="N44" s="19" t="n">
        <f aca="false">SUM(K44:M44)</f>
        <v>88.54</v>
      </c>
      <c r="O44" s="19" t="n">
        <f aca="false">O2*O41</f>
        <v>35.56</v>
      </c>
      <c r="P44" s="19" t="n">
        <f aca="false">P2*P41</f>
        <v>35.68</v>
      </c>
      <c r="Q44" s="19" t="n">
        <f aca="false">Q2*Q41</f>
        <v>18.66</v>
      </c>
      <c r="R44" s="19" t="n">
        <f aca="false">SUM(O44:Q44)</f>
        <v>89.9</v>
      </c>
      <c r="S44" s="19" t="n">
        <f aca="false">S2*S41</f>
        <v>25.53</v>
      </c>
      <c r="T44" s="19" t="n">
        <f aca="false">T2*T41</f>
        <v>16.94</v>
      </c>
      <c r="U44" s="19" t="n">
        <f aca="false">U2*U41</f>
        <v>43.4</v>
      </c>
      <c r="V44" s="19" t="n">
        <f aca="false">SUM(S44:U44)</f>
        <v>85.87</v>
      </c>
      <c r="W44" s="19" t="n">
        <f aca="false">AVERAGE(F44,J44,N44,R44,V44)</f>
        <v>89.836</v>
      </c>
    </row>
    <row r="45" customFormat="false" ht="15.75" hidden="false" customHeight="true" outlineLevel="0" collapsed="false">
      <c r="A45" s="17" t="n">
        <v>3</v>
      </c>
      <c r="B45" s="18" t="s">
        <v>7</v>
      </c>
      <c r="C45" s="19" t="n">
        <f aca="false">C3*C41</f>
        <v>30</v>
      </c>
      <c r="D45" s="19" t="n">
        <f aca="false">D3*D41</f>
        <v>30</v>
      </c>
      <c r="E45" s="19" t="n">
        <f aca="false">E3*E41</f>
        <v>38.88</v>
      </c>
      <c r="F45" s="19" t="n">
        <f aca="false">SUM(C45:E45)</f>
        <v>98.88</v>
      </c>
      <c r="G45" s="19" t="n">
        <f aca="false">G3*G41</f>
        <v>30</v>
      </c>
      <c r="H45" s="19" t="n">
        <f aca="false">H3*H41</f>
        <v>37.44</v>
      </c>
      <c r="I45" s="19" t="n">
        <f aca="false">I3*I41</f>
        <v>26.16</v>
      </c>
      <c r="J45" s="19" t="n">
        <f aca="false">SUM(G45:I45)</f>
        <v>93.6</v>
      </c>
      <c r="K45" s="19" t="n">
        <f aca="false">K3*K41</f>
        <v>24</v>
      </c>
      <c r="L45" s="19" t="n">
        <f aca="false">L3*L41</f>
        <v>32</v>
      </c>
      <c r="M45" s="19" t="n">
        <f aca="false">M3*M41</f>
        <v>27.27</v>
      </c>
      <c r="N45" s="19" t="n">
        <f aca="false">SUM(K45:M45)</f>
        <v>83.27</v>
      </c>
      <c r="O45" s="19" t="n">
        <f aca="false">O3*O41</f>
        <v>37</v>
      </c>
      <c r="P45" s="19" t="n">
        <f aca="false">P3*P41</f>
        <v>37</v>
      </c>
      <c r="Q45" s="19" t="n">
        <f aca="false">Q3*Q41</f>
        <v>19.6</v>
      </c>
      <c r="R45" s="19" t="n">
        <f aca="false">SUM(O45:Q45)</f>
        <v>93.6</v>
      </c>
      <c r="S45" s="19" t="n">
        <f aca="false">S3*S41</f>
        <v>26.49</v>
      </c>
      <c r="T45" s="19" t="n">
        <f aca="false">T3*T41</f>
        <v>18.04</v>
      </c>
      <c r="U45" s="19" t="n">
        <f aca="false">U3*U41</f>
        <v>46.6</v>
      </c>
      <c r="V45" s="19" t="n">
        <f aca="false">SUM(S45:U45)</f>
        <v>91.13</v>
      </c>
      <c r="W45" s="19" t="n">
        <f aca="false">AVERAGE(F45,J45,N45,R45,V45)</f>
        <v>92.096</v>
      </c>
    </row>
    <row r="46" customFormat="false" ht="15.75" hidden="false" customHeight="true" outlineLevel="0" collapsed="false">
      <c r="A46" s="20" t="n">
        <v>4</v>
      </c>
      <c r="B46" s="18" t="s">
        <v>8</v>
      </c>
      <c r="C46" s="19" t="n">
        <f aca="false">C4*C41</f>
        <v>30</v>
      </c>
      <c r="D46" s="19" t="n">
        <f aca="false">D4*D41</f>
        <v>30</v>
      </c>
      <c r="E46" s="19" t="n">
        <f aca="false">E4*E41</f>
        <v>38.04</v>
      </c>
      <c r="F46" s="19" t="n">
        <f aca="false">SUM(C46:E46)</f>
        <v>98.04</v>
      </c>
      <c r="G46" s="19" t="n">
        <f aca="false">G4*G41</f>
        <v>30</v>
      </c>
      <c r="H46" s="19" t="n">
        <f aca="false">H4*H41</f>
        <v>39.26</v>
      </c>
      <c r="I46" s="19" t="n">
        <f aca="false">I4*I41</f>
        <v>28.89</v>
      </c>
      <c r="J46" s="19" t="n">
        <f aca="false">SUM(G46:I46)</f>
        <v>98.15</v>
      </c>
      <c r="K46" s="19" t="n">
        <f aca="false">K4*K41</f>
        <v>18</v>
      </c>
      <c r="L46" s="19" t="n">
        <f aca="false">L4*L41</f>
        <v>32</v>
      </c>
      <c r="M46" s="19" t="n">
        <f aca="false">M4*M41</f>
        <v>26.25</v>
      </c>
      <c r="N46" s="19" t="n">
        <f aca="false">SUM(K46:M46)</f>
        <v>76.25</v>
      </c>
      <c r="O46" s="19" t="n">
        <f aca="false">O4*O41</f>
        <v>38.88</v>
      </c>
      <c r="P46" s="19" t="n">
        <f aca="false">P4*P41</f>
        <v>39.24</v>
      </c>
      <c r="Q46" s="19" t="n">
        <f aca="false">Q4*Q41</f>
        <v>20</v>
      </c>
      <c r="R46" s="19" t="n">
        <f aca="false">SUM(O46:Q46)</f>
        <v>98.12</v>
      </c>
      <c r="S46" s="19" t="n">
        <f aca="false">S4*S41</f>
        <v>28.32</v>
      </c>
      <c r="T46" s="19" t="n">
        <f aca="false">T4*T41</f>
        <v>19.08</v>
      </c>
      <c r="U46" s="19" t="n">
        <f aca="false">U4*U41</f>
        <v>47.2</v>
      </c>
      <c r="V46" s="19" t="n">
        <f aca="false">SUM(S46:U46)</f>
        <v>94.6</v>
      </c>
      <c r="W46" s="19" t="n">
        <f aca="false">AVERAGE(F46,J46,N46,R46,V46)</f>
        <v>93.032</v>
      </c>
    </row>
    <row r="47" customFormat="false" ht="15.75" hidden="false" customHeight="true" outlineLevel="0" collapsed="false">
      <c r="A47" s="17" t="n">
        <v>5</v>
      </c>
      <c r="B47" s="18" t="s">
        <v>9</v>
      </c>
      <c r="C47" s="19" t="n">
        <f aca="false">C5*C41</f>
        <v>30</v>
      </c>
      <c r="D47" s="19" t="n">
        <f aca="false">D5*D41</f>
        <v>30</v>
      </c>
      <c r="E47" s="19" t="n">
        <f aca="false">E5*E41</f>
        <v>40</v>
      </c>
      <c r="F47" s="19" t="n">
        <f aca="false">SUM(C47:E47)</f>
        <v>100</v>
      </c>
      <c r="G47" s="19" t="n">
        <f aca="false">G5*G41</f>
        <v>30</v>
      </c>
      <c r="H47" s="19" t="n">
        <f aca="false">H5*H41</f>
        <v>39.3</v>
      </c>
      <c r="I47" s="19" t="n">
        <f aca="false">I5*I41</f>
        <v>28.95</v>
      </c>
      <c r="J47" s="19" t="n">
        <f aca="false">SUM(G47:I47)</f>
        <v>98.25</v>
      </c>
      <c r="K47" s="19" t="n">
        <f aca="false">K5*K41</f>
        <v>24</v>
      </c>
      <c r="L47" s="19" t="n">
        <f aca="false">L5*L41</f>
        <v>32</v>
      </c>
      <c r="M47" s="19" t="n">
        <f aca="false">M5*M41</f>
        <v>30</v>
      </c>
      <c r="N47" s="19" t="n">
        <f aca="false">SUM(K47:M47)</f>
        <v>86</v>
      </c>
      <c r="O47" s="19" t="n">
        <f aca="false">O5*O41</f>
        <v>39.08</v>
      </c>
      <c r="P47" s="19" t="n">
        <f aca="false">P5*P41</f>
        <v>39.08</v>
      </c>
      <c r="Q47" s="19" t="n">
        <f aca="false">Q5*Q41</f>
        <v>19.7</v>
      </c>
      <c r="R47" s="19" t="n">
        <f aca="false">SUM(O47:Q47)</f>
        <v>97.86</v>
      </c>
      <c r="S47" s="19" t="n">
        <f aca="false">S5*S41</f>
        <v>28.95</v>
      </c>
      <c r="T47" s="19" t="n">
        <f aca="false">T5*T41</f>
        <v>19.3</v>
      </c>
      <c r="U47" s="19" t="n">
        <f aca="false">U5*U41</f>
        <v>48.85</v>
      </c>
      <c r="V47" s="19" t="n">
        <f aca="false">SUM(S47:U47)</f>
        <v>97.1</v>
      </c>
      <c r="W47" s="19" t="n">
        <f aca="false">AVERAGE(F47,J47,N47,R47,V47)</f>
        <v>95.842</v>
      </c>
    </row>
    <row r="48" customFormat="false" ht="15.75" hidden="false" customHeight="true" outlineLevel="0" collapsed="false">
      <c r="A48" s="20" t="n">
        <v>6</v>
      </c>
      <c r="B48" s="18" t="s">
        <v>10</v>
      </c>
      <c r="C48" s="19" t="n">
        <f aca="false">C6*C41</f>
        <v>30</v>
      </c>
      <c r="D48" s="19" t="n">
        <f aca="false">D6*D41</f>
        <v>30</v>
      </c>
      <c r="E48" s="19" t="n">
        <f aca="false">E6*E41</f>
        <v>38.8</v>
      </c>
      <c r="F48" s="19" t="n">
        <f aca="false">SUM(C48:E48)</f>
        <v>98.8</v>
      </c>
      <c r="G48" s="19" t="n">
        <f aca="false">G6*G41</f>
        <v>30</v>
      </c>
      <c r="H48" s="19" t="n">
        <f aca="false">H6*H41</f>
        <v>37.64</v>
      </c>
      <c r="I48" s="19" t="n">
        <f aca="false">I6*I41</f>
        <v>26.46</v>
      </c>
      <c r="J48" s="19" t="n">
        <f aca="false">SUM(G48:I48)</f>
        <v>94.1</v>
      </c>
      <c r="K48" s="19" t="n">
        <f aca="false">K6*K41</f>
        <v>18</v>
      </c>
      <c r="L48" s="19" t="n">
        <f aca="false">L6*L41</f>
        <v>32</v>
      </c>
      <c r="M48" s="19" t="n">
        <f aca="false">M6*M41</f>
        <v>30</v>
      </c>
      <c r="N48" s="19" t="n">
        <f aca="false">SUM(K48:M48)</f>
        <v>80</v>
      </c>
      <c r="O48" s="19" t="n">
        <f aca="false">O6*O41</f>
        <v>36.88</v>
      </c>
      <c r="P48" s="19" t="n">
        <f aca="false">P6*P41</f>
        <v>36.88</v>
      </c>
      <c r="Q48" s="19" t="n">
        <f aca="false">Q6*Q41</f>
        <v>20</v>
      </c>
      <c r="R48" s="19" t="n">
        <f aca="false">SUM(O48:Q48)</f>
        <v>93.76</v>
      </c>
      <c r="S48" s="19" t="n">
        <f aca="false">S6*S41</f>
        <v>25.29</v>
      </c>
      <c r="T48" s="19" t="n">
        <f aca="false">T6*T41</f>
        <v>17.64</v>
      </c>
      <c r="U48" s="19" t="n">
        <f aca="false">U6*U41</f>
        <v>44.1</v>
      </c>
      <c r="V48" s="19" t="n">
        <f aca="false">SUM(S48:U48)</f>
        <v>87.03</v>
      </c>
      <c r="W48" s="19" t="n">
        <f aca="false">AVERAGE(F48,J48,N48,R48,V48)</f>
        <v>90.738</v>
      </c>
    </row>
    <row r="49" customFormat="false" ht="15.75" hidden="false" customHeight="true" outlineLevel="0" collapsed="false">
      <c r="A49" s="17" t="n">
        <v>7</v>
      </c>
      <c r="B49" s="18" t="s">
        <v>11</v>
      </c>
      <c r="C49" s="19" t="n">
        <f aca="false">C7*C41</f>
        <v>30</v>
      </c>
      <c r="D49" s="19" t="n">
        <f aca="false">D7*D41</f>
        <v>30</v>
      </c>
      <c r="E49" s="19" t="n">
        <f aca="false">E7*E41</f>
        <v>40</v>
      </c>
      <c r="F49" s="19" t="n">
        <f aca="false">SUM(C49:E49)</f>
        <v>100</v>
      </c>
      <c r="G49" s="19" t="n">
        <f aca="false">G7*G41</f>
        <v>30</v>
      </c>
      <c r="H49" s="19" t="n">
        <f aca="false">H7*H41</f>
        <v>38.66</v>
      </c>
      <c r="I49" s="19" t="n">
        <f aca="false">I7*I41</f>
        <v>27.99</v>
      </c>
      <c r="J49" s="19" t="n">
        <f aca="false">SUM(G49:I49)</f>
        <v>96.65</v>
      </c>
      <c r="K49" s="19" t="n">
        <f aca="false">K7*K41</f>
        <v>18</v>
      </c>
      <c r="L49" s="19" t="n">
        <f aca="false">L7*L41</f>
        <v>32</v>
      </c>
      <c r="M49" s="19" t="n">
        <f aca="false">M7*M41</f>
        <v>30</v>
      </c>
      <c r="N49" s="19" t="n">
        <f aca="false">SUM(K49:M49)</f>
        <v>80</v>
      </c>
      <c r="O49" s="19" t="n">
        <f aca="false">O7*O41</f>
        <v>37.32</v>
      </c>
      <c r="P49" s="19" t="n">
        <f aca="false">P7*P41</f>
        <v>38.68</v>
      </c>
      <c r="Q49" s="19" t="n">
        <f aca="false">Q7*Q41</f>
        <v>19.64</v>
      </c>
      <c r="R49" s="19" t="n">
        <f aca="false">SUM(O49:Q49)</f>
        <v>95.64</v>
      </c>
      <c r="S49" s="19" t="n">
        <f aca="false">S7*S41</f>
        <v>27.99</v>
      </c>
      <c r="T49" s="19" t="n">
        <f aca="false">T7*T41</f>
        <v>19.34</v>
      </c>
      <c r="U49" s="19" t="n">
        <f aca="false">U7*U41</f>
        <v>48.35</v>
      </c>
      <c r="V49" s="19" t="n">
        <f aca="false">SUM(S49:U49)</f>
        <v>95.68</v>
      </c>
      <c r="W49" s="19" t="n">
        <f aca="false">AVERAGE(F49,J49,N49,R49,V49)</f>
        <v>93.594</v>
      </c>
    </row>
    <row r="50" customFormat="false" ht="15.75" hidden="false" customHeight="true" outlineLevel="0" collapsed="false">
      <c r="A50" s="20" t="n">
        <v>8</v>
      </c>
      <c r="B50" s="18" t="s">
        <v>12</v>
      </c>
      <c r="C50" s="19" t="n">
        <f aca="false">C8*C41</f>
        <v>30</v>
      </c>
      <c r="D50" s="19" t="n">
        <f aca="false">D8*D41</f>
        <v>30</v>
      </c>
      <c r="E50" s="19" t="n">
        <f aca="false">E8*E41</f>
        <v>39.64</v>
      </c>
      <c r="F50" s="19" t="n">
        <f aca="false">SUM(C50:E50)</f>
        <v>99.64</v>
      </c>
      <c r="G50" s="19" t="n">
        <f aca="false">G8*G41</f>
        <v>30</v>
      </c>
      <c r="H50" s="19" t="n">
        <f aca="false">H8*H41</f>
        <v>39.64</v>
      </c>
      <c r="I50" s="19" t="n">
        <f aca="false">I8*I41</f>
        <v>29.46</v>
      </c>
      <c r="J50" s="19" t="n">
        <f aca="false">SUM(G50:I50)</f>
        <v>99.1</v>
      </c>
      <c r="K50" s="19" t="n">
        <f aca="false">K8*K41</f>
        <v>24</v>
      </c>
      <c r="L50" s="19" t="n">
        <f aca="false">L8*L41</f>
        <v>40</v>
      </c>
      <c r="M50" s="19" t="n">
        <f aca="false">M8*M41</f>
        <v>30</v>
      </c>
      <c r="N50" s="19" t="n">
        <f aca="false">SUM(K50:M50)</f>
        <v>94</v>
      </c>
      <c r="O50" s="19" t="n">
        <f aca="false">O8*O41</f>
        <v>40</v>
      </c>
      <c r="P50" s="19" t="n">
        <f aca="false">P8*P41</f>
        <v>40</v>
      </c>
      <c r="Q50" s="19" t="n">
        <f aca="false">Q8*Q41</f>
        <v>20</v>
      </c>
      <c r="R50" s="19" t="n">
        <f aca="false">SUM(O50:Q50)</f>
        <v>100</v>
      </c>
      <c r="S50" s="19" t="n">
        <f aca="false">S8*S41</f>
        <v>29.46</v>
      </c>
      <c r="T50" s="19" t="n">
        <f aca="false">T8*T41</f>
        <v>20</v>
      </c>
      <c r="U50" s="19" t="n">
        <f aca="false">U8*U41</f>
        <v>50</v>
      </c>
      <c r="V50" s="19" t="n">
        <f aca="false">SUM(S50:U50)</f>
        <v>99.46</v>
      </c>
      <c r="W50" s="19" t="n">
        <f aca="false">AVERAGE(F50,J50,N50,R50,V50)</f>
        <v>98.44</v>
      </c>
    </row>
    <row r="51" customFormat="false" ht="19.5" hidden="false" customHeight="true" outlineLevel="0" collapsed="false">
      <c r="A51" s="17" t="n">
        <v>9</v>
      </c>
      <c r="B51" s="18" t="s">
        <v>13</v>
      </c>
      <c r="C51" s="19" t="n">
        <f aca="false">C9*C41</f>
        <v>30</v>
      </c>
      <c r="D51" s="19" t="n">
        <f aca="false">D9*D41</f>
        <v>30</v>
      </c>
      <c r="E51" s="19" t="n">
        <f aca="false">E9*E41</f>
        <v>39.12</v>
      </c>
      <c r="F51" s="19" t="n">
        <f aca="false">SUM(C51:E51)</f>
        <v>99.12</v>
      </c>
      <c r="G51" s="19" t="n">
        <f aca="false">G9*G41</f>
        <v>30</v>
      </c>
      <c r="H51" s="19" t="n">
        <f aca="false">H9*H41</f>
        <v>37.62</v>
      </c>
      <c r="I51" s="19" t="n">
        <f aca="false">I9*I41</f>
        <v>26.43</v>
      </c>
      <c r="J51" s="19" t="n">
        <f aca="false">SUM(G51:I51)</f>
        <v>94.05</v>
      </c>
      <c r="K51" s="19" t="n">
        <f aca="false">K9*K41</f>
        <v>12</v>
      </c>
      <c r="L51" s="19" t="n">
        <f aca="false">L9*L41</f>
        <v>32</v>
      </c>
      <c r="M51" s="19" t="n">
        <f aca="false">M9*M41</f>
        <v>30</v>
      </c>
      <c r="N51" s="19" t="n">
        <f aca="false">SUM(K51:M51)</f>
        <v>74</v>
      </c>
      <c r="O51" s="19" t="n">
        <f aca="false">O9*O41</f>
        <v>39.4</v>
      </c>
      <c r="P51" s="19" t="n">
        <f aca="false">P9*P41</f>
        <v>40</v>
      </c>
      <c r="Q51" s="19" t="n">
        <f aca="false">Q9*Q41</f>
        <v>18.88</v>
      </c>
      <c r="R51" s="19" t="n">
        <f aca="false">SUM(O51:Q51)</f>
        <v>98.28</v>
      </c>
      <c r="S51" s="19" t="n">
        <f aca="false">S9*S41</f>
        <v>25.98</v>
      </c>
      <c r="T51" s="19" t="n">
        <f aca="false">T9*T41</f>
        <v>18.5</v>
      </c>
      <c r="U51" s="19" t="n">
        <f aca="false">U9*U41</f>
        <v>48.5</v>
      </c>
      <c r="V51" s="19" t="n">
        <f aca="false">SUM(S51:U51)</f>
        <v>92.98</v>
      </c>
      <c r="W51" s="19" t="n">
        <f aca="false">AVERAGE(F51,J51,N51,R51,V51)</f>
        <v>91.686</v>
      </c>
    </row>
    <row r="52" customFormat="false" ht="15.75" hidden="false" customHeight="true" outlineLevel="0" collapsed="false">
      <c r="A52" s="20" t="n">
        <v>10</v>
      </c>
      <c r="B52" s="18" t="s">
        <v>14</v>
      </c>
      <c r="C52" s="19" t="n">
        <f aca="false">C10*C41</f>
        <v>30</v>
      </c>
      <c r="D52" s="19" t="n">
        <f aca="false">D10*D41</f>
        <v>30</v>
      </c>
      <c r="E52" s="19" t="n">
        <f aca="false">E10*E41</f>
        <v>40</v>
      </c>
      <c r="F52" s="19" t="n">
        <f aca="false">SUM(C52:E52)</f>
        <v>100</v>
      </c>
      <c r="G52" s="19" t="n">
        <f aca="false">G10*G41</f>
        <v>30</v>
      </c>
      <c r="H52" s="19" t="n">
        <f aca="false">H10*H41</f>
        <v>39.14</v>
      </c>
      <c r="I52" s="19" t="n">
        <f aca="false">I10*I41</f>
        <v>28.71</v>
      </c>
      <c r="J52" s="19" t="n">
        <f aca="false">SUM(G52:I52)</f>
        <v>97.85</v>
      </c>
      <c r="K52" s="19" t="n">
        <f aca="false">K10*K41</f>
        <v>6</v>
      </c>
      <c r="L52" s="19" t="n">
        <f aca="false">L10*L41</f>
        <v>32</v>
      </c>
      <c r="M52" s="19" t="n">
        <f aca="false">M10*M41</f>
        <v>30</v>
      </c>
      <c r="N52" s="19" t="n">
        <f aca="false">SUM(K52:M52)</f>
        <v>68</v>
      </c>
      <c r="O52" s="19" t="n">
        <f aca="false">O10*O41</f>
        <v>40</v>
      </c>
      <c r="P52" s="19" t="n">
        <f aca="false">P10*P41</f>
        <v>38.28</v>
      </c>
      <c r="Q52" s="19" t="n">
        <f aca="false">Q10*Q41</f>
        <v>20</v>
      </c>
      <c r="R52" s="19" t="n">
        <f aca="false">SUM(O52:Q52)</f>
        <v>98.28</v>
      </c>
      <c r="S52" s="19" t="n">
        <f aca="false">S10*S41</f>
        <v>27.45</v>
      </c>
      <c r="T52" s="19" t="n">
        <f aca="false">T10*T41</f>
        <v>19.14</v>
      </c>
      <c r="U52" s="19" t="n">
        <f aca="false">U10*U41</f>
        <v>50</v>
      </c>
      <c r="V52" s="19" t="n">
        <f aca="false">SUM(S52:U52)</f>
        <v>96.59</v>
      </c>
      <c r="W52" s="19" t="n">
        <f aca="false">AVERAGE(F52,J52,N52,R52,V52)</f>
        <v>92.144</v>
      </c>
    </row>
    <row r="53" customFormat="false" ht="15.75" hidden="false" customHeight="true" outlineLevel="0" collapsed="false">
      <c r="A53" s="17" t="n">
        <v>11</v>
      </c>
      <c r="B53" s="18" t="s">
        <v>15</v>
      </c>
      <c r="C53" s="19" t="n">
        <f aca="false">C11*C41</f>
        <v>30</v>
      </c>
      <c r="D53" s="19" t="n">
        <f aca="false">D11*D41</f>
        <v>30</v>
      </c>
      <c r="E53" s="19" t="n">
        <f aca="false">E11*E41</f>
        <v>40</v>
      </c>
      <c r="F53" s="19" t="n">
        <f aca="false">SUM(C53:E53)</f>
        <v>100</v>
      </c>
      <c r="G53" s="19" t="n">
        <f aca="false">G11*G41</f>
        <v>30</v>
      </c>
      <c r="H53" s="19" t="n">
        <f aca="false">H11*H41</f>
        <v>39.76</v>
      </c>
      <c r="I53" s="19" t="n">
        <f aca="false">I11*I41</f>
        <v>29.64</v>
      </c>
      <c r="J53" s="19" t="n">
        <f aca="false">SUM(G53:I53)</f>
        <v>99.4</v>
      </c>
      <c r="K53" s="19" t="n">
        <f aca="false">K11*K41</f>
        <v>18</v>
      </c>
      <c r="L53" s="19" t="n">
        <f aca="false">L11*L41</f>
        <v>32</v>
      </c>
      <c r="M53" s="19" t="n">
        <f aca="false">M11*M41</f>
        <v>30</v>
      </c>
      <c r="N53" s="19" t="n">
        <f aca="false">SUM(K53:M53)</f>
        <v>80</v>
      </c>
      <c r="O53" s="19" t="n">
        <f aca="false">O11*O41</f>
        <v>39.52</v>
      </c>
      <c r="P53" s="19" t="n">
        <f aca="false">P11*P41</f>
        <v>39.52</v>
      </c>
      <c r="Q53" s="19" t="n">
        <f aca="false">Q11*Q41</f>
        <v>20</v>
      </c>
      <c r="R53" s="19" t="n">
        <f aca="false">SUM(O53:Q53)</f>
        <v>99.04</v>
      </c>
      <c r="S53" s="19" t="n">
        <f aca="false">S11*S41</f>
        <v>29.28</v>
      </c>
      <c r="T53" s="19" t="n">
        <f aca="false">T11*T41</f>
        <v>19.52</v>
      </c>
      <c r="U53" s="19" t="n">
        <f aca="false">U11*U41</f>
        <v>48.8</v>
      </c>
      <c r="V53" s="19" t="n">
        <f aca="false">SUM(S53:U53)</f>
        <v>97.6</v>
      </c>
      <c r="W53" s="19" t="n">
        <f aca="false">AVERAGE(F53,J53,N53,R53,V53)</f>
        <v>95.208</v>
      </c>
    </row>
    <row r="54" customFormat="false" ht="15.75" hidden="false" customHeight="true" outlineLevel="0" collapsed="false">
      <c r="A54" s="20" t="n">
        <v>12</v>
      </c>
      <c r="B54" s="18" t="s">
        <v>16</v>
      </c>
      <c r="C54" s="19" t="n">
        <f aca="false">C12*C41</f>
        <v>30</v>
      </c>
      <c r="D54" s="19" t="n">
        <f aca="false">D12*D41</f>
        <v>30</v>
      </c>
      <c r="E54" s="19" t="n">
        <f aca="false">E12*E41</f>
        <v>38.92</v>
      </c>
      <c r="F54" s="19" t="n">
        <f aca="false">SUM(C54:E54)</f>
        <v>98.92</v>
      </c>
      <c r="G54" s="19" t="n">
        <f aca="false">G12*G41</f>
        <v>30</v>
      </c>
      <c r="H54" s="19" t="n">
        <f aca="false">H12*H41</f>
        <v>35.24</v>
      </c>
      <c r="I54" s="19" t="n">
        <f aca="false">I12*I41</f>
        <v>22.86</v>
      </c>
      <c r="J54" s="19" t="n">
        <f aca="false">SUM(G54:I54)</f>
        <v>88.1</v>
      </c>
      <c r="K54" s="19" t="n">
        <f aca="false">K12*K41</f>
        <v>12</v>
      </c>
      <c r="L54" s="19" t="n">
        <f aca="false">L12*L41</f>
        <v>32</v>
      </c>
      <c r="M54" s="19" t="n">
        <f aca="false">M12*M41</f>
        <v>30</v>
      </c>
      <c r="N54" s="19" t="n">
        <f aca="false">SUM(K54:M54)</f>
        <v>74</v>
      </c>
      <c r="O54" s="19" t="n">
        <f aca="false">O12*O41</f>
        <v>34.84</v>
      </c>
      <c r="P54" s="19" t="n">
        <f aca="false">P12*P41</f>
        <v>35.24</v>
      </c>
      <c r="Q54" s="19" t="n">
        <f aca="false">Q12*Q41</f>
        <v>19.62</v>
      </c>
      <c r="R54" s="19" t="n">
        <f aca="false">SUM(O54:Q54)</f>
        <v>89.7</v>
      </c>
      <c r="S54" s="19" t="n">
        <f aca="false">S12*S41</f>
        <v>22.86</v>
      </c>
      <c r="T54" s="19" t="n">
        <f aca="false">T12*T41</f>
        <v>17.82</v>
      </c>
      <c r="U54" s="19" t="n">
        <f aca="false">U12*U41</f>
        <v>41.6</v>
      </c>
      <c r="V54" s="19" t="n">
        <f aca="false">SUM(S54:U54)</f>
        <v>82.28</v>
      </c>
      <c r="W54" s="19" t="n">
        <f aca="false">AVERAGE(F54,J54,N54,R54,V54)</f>
        <v>86.6</v>
      </c>
    </row>
    <row r="55" customFormat="false" ht="15.75" hidden="false" customHeight="true" outlineLevel="0" collapsed="false">
      <c r="A55" s="17" t="n">
        <v>13</v>
      </c>
      <c r="B55" s="18" t="s">
        <v>17</v>
      </c>
      <c r="C55" s="19" t="n">
        <f aca="false">C13*C41</f>
        <v>30</v>
      </c>
      <c r="D55" s="19" t="n">
        <f aca="false">D13*D41</f>
        <v>30</v>
      </c>
      <c r="E55" s="19" t="n">
        <f aca="false">E13*E41</f>
        <v>38.72</v>
      </c>
      <c r="F55" s="19" t="n">
        <f aca="false">SUM(C55:E55)</f>
        <v>98.72</v>
      </c>
      <c r="G55" s="19" t="n">
        <f aca="false">G13*G41</f>
        <v>30</v>
      </c>
      <c r="H55" s="19" t="n">
        <f aca="false">H13*H41</f>
        <v>37.92</v>
      </c>
      <c r="I55" s="19" t="n">
        <f aca="false">I13*I41</f>
        <v>26.88</v>
      </c>
      <c r="J55" s="19" t="n">
        <f aca="false">SUM(G55:I55)</f>
        <v>94.8</v>
      </c>
      <c r="K55" s="19" t="n">
        <f aca="false">K13*K41</f>
        <v>12</v>
      </c>
      <c r="L55" s="19" t="n">
        <f aca="false">L13*L41</f>
        <v>32</v>
      </c>
      <c r="M55" s="19" t="n">
        <f aca="false">M13*M41</f>
        <v>30</v>
      </c>
      <c r="N55" s="19" t="n">
        <f aca="false">SUM(K55:M55)</f>
        <v>74</v>
      </c>
      <c r="O55" s="19" t="n">
        <f aca="false">O13*O41</f>
        <v>36.68</v>
      </c>
      <c r="P55" s="19" t="n">
        <f aca="false">P13*P41</f>
        <v>35.84</v>
      </c>
      <c r="Q55" s="19" t="n">
        <f aca="false">Q13*Q41</f>
        <v>20</v>
      </c>
      <c r="R55" s="19" t="n">
        <f aca="false">SUM(O55:Q55)</f>
        <v>92.52</v>
      </c>
      <c r="S55" s="19" t="n">
        <f aca="false">S13*S41</f>
        <v>28.14</v>
      </c>
      <c r="T55" s="19" t="n">
        <f aca="false">T13*T41</f>
        <v>17.92</v>
      </c>
      <c r="U55" s="19" t="n">
        <f aca="false">U13*U41</f>
        <v>46.9</v>
      </c>
      <c r="V55" s="19" t="n">
        <f aca="false">SUM(S55:U55)</f>
        <v>92.96</v>
      </c>
      <c r="W55" s="19" t="n">
        <f aca="false">AVERAGE(F55,J55,N55,R55,V55)</f>
        <v>90.6</v>
      </c>
    </row>
    <row r="56" customFormat="false" ht="15.75" hidden="false" customHeight="true" outlineLevel="0" collapsed="false">
      <c r="A56" s="20" t="n">
        <v>14</v>
      </c>
      <c r="B56" s="18" t="s">
        <v>18</v>
      </c>
      <c r="C56" s="19" t="n">
        <f aca="false">C14*C41</f>
        <v>30</v>
      </c>
      <c r="D56" s="19" t="n">
        <f aca="false">D14*D41</f>
        <v>30</v>
      </c>
      <c r="E56" s="19" t="n">
        <f aca="false">E14*E41</f>
        <v>39.44</v>
      </c>
      <c r="F56" s="19" t="n">
        <f aca="false">SUM(C56:E56)</f>
        <v>99.44</v>
      </c>
      <c r="G56" s="19" t="n">
        <f aca="false">G14*G41</f>
        <v>30</v>
      </c>
      <c r="H56" s="19" t="n">
        <f aca="false">H14*H41</f>
        <v>37.7</v>
      </c>
      <c r="I56" s="19" t="n">
        <f aca="false">I14*I41</f>
        <v>26.55</v>
      </c>
      <c r="J56" s="19" t="n">
        <f aca="false">SUM(G56:I56)</f>
        <v>94.25</v>
      </c>
      <c r="K56" s="19" t="n">
        <f aca="false">K14*K41</f>
        <v>18</v>
      </c>
      <c r="L56" s="19" t="n">
        <f aca="false">L14*L41</f>
        <v>32</v>
      </c>
      <c r="M56" s="19" t="n">
        <f aca="false">M14*M41</f>
        <v>30</v>
      </c>
      <c r="N56" s="19" t="n">
        <f aca="false">SUM(K56:M56)</f>
        <v>80</v>
      </c>
      <c r="O56" s="19" t="n">
        <f aca="false">O14*O41</f>
        <v>40</v>
      </c>
      <c r="P56" s="19" t="n">
        <f aca="false">P14*P41</f>
        <v>37.68</v>
      </c>
      <c r="Q56" s="19" t="n">
        <f aca="false">Q14*Q41</f>
        <v>20</v>
      </c>
      <c r="R56" s="19" t="n">
        <f aca="false">SUM(O56:Q56)</f>
        <v>97.68</v>
      </c>
      <c r="S56" s="19" t="n">
        <f aca="false">S14*S41</f>
        <v>27.12</v>
      </c>
      <c r="T56" s="19" t="n">
        <f aca="false">T14*T41</f>
        <v>19.24</v>
      </c>
      <c r="U56" s="19" t="n">
        <f aca="false">U14*U41</f>
        <v>49.05</v>
      </c>
      <c r="V56" s="19" t="n">
        <f aca="false">SUM(S56:U56)</f>
        <v>95.41</v>
      </c>
      <c r="W56" s="19" t="n">
        <f aca="false">AVERAGE(F56,J56,N56,R56,V56)</f>
        <v>93.356</v>
      </c>
    </row>
    <row r="57" customFormat="false" ht="15.75" hidden="false" customHeight="true" outlineLevel="0" collapsed="false">
      <c r="A57" s="17" t="n">
        <v>15</v>
      </c>
      <c r="B57" s="18" t="s">
        <v>19</v>
      </c>
      <c r="C57" s="19" t="n">
        <f aca="false">C15*C41</f>
        <v>30</v>
      </c>
      <c r="D57" s="19" t="n">
        <f aca="false">D15*D41</f>
        <v>30</v>
      </c>
      <c r="E57" s="19" t="n">
        <f aca="false">E15*E41</f>
        <v>40</v>
      </c>
      <c r="F57" s="19" t="n">
        <f aca="false">SUM(C57:E57)</f>
        <v>100</v>
      </c>
      <c r="G57" s="19" t="n">
        <f aca="false">G15*G41</f>
        <v>30</v>
      </c>
      <c r="H57" s="19" t="n">
        <f aca="false">H15*H41</f>
        <v>39.26</v>
      </c>
      <c r="I57" s="19" t="n">
        <f aca="false">I15*I41</f>
        <v>28.89</v>
      </c>
      <c r="J57" s="19" t="n">
        <f aca="false">SUM(G57:I57)</f>
        <v>98.15</v>
      </c>
      <c r="K57" s="19" t="n">
        <f aca="false">K15*K41</f>
        <v>18</v>
      </c>
      <c r="L57" s="19" t="n">
        <f aca="false">L15*L41</f>
        <v>32</v>
      </c>
      <c r="M57" s="19" t="n">
        <f aca="false">M15*M41</f>
        <v>30</v>
      </c>
      <c r="N57" s="19" t="n">
        <f aca="false">SUM(K57:M57)</f>
        <v>80</v>
      </c>
      <c r="O57" s="19" t="n">
        <f aca="false">O15*O41</f>
        <v>40</v>
      </c>
      <c r="P57" s="19" t="n">
        <f aca="false">P15*P41</f>
        <v>40</v>
      </c>
      <c r="Q57" s="19" t="n">
        <f aca="false">Q15*Q41</f>
        <v>20</v>
      </c>
      <c r="R57" s="19" t="n">
        <f aca="false">SUM(O57:Q57)</f>
        <v>100</v>
      </c>
      <c r="S57" s="19" t="n">
        <f aca="false">S15*S41</f>
        <v>30</v>
      </c>
      <c r="T57" s="19" t="n">
        <f aca="false">T15*T41</f>
        <v>20</v>
      </c>
      <c r="U57" s="19" t="n">
        <f aca="false">U15*U41</f>
        <v>50</v>
      </c>
      <c r="V57" s="19" t="n">
        <f aca="false">SUM(S57:U57)</f>
        <v>100</v>
      </c>
      <c r="W57" s="19" t="n">
        <f aca="false">AVERAGE(F57,J57,N57,R57,V57)</f>
        <v>95.63</v>
      </c>
    </row>
    <row r="58" customFormat="false" ht="21" hidden="false" customHeight="true" outlineLevel="0" collapsed="false">
      <c r="A58" s="20" t="n">
        <v>16</v>
      </c>
      <c r="B58" s="18" t="s">
        <v>20</v>
      </c>
      <c r="C58" s="19" t="n">
        <f aca="false">C16*C41</f>
        <v>30</v>
      </c>
      <c r="D58" s="19" t="n">
        <f aca="false">D16*D41</f>
        <v>30</v>
      </c>
      <c r="E58" s="19" t="n">
        <f aca="false">E16*E41</f>
        <v>38</v>
      </c>
      <c r="F58" s="19" t="n">
        <f aca="false">SUM(C58:E58)</f>
        <v>98</v>
      </c>
      <c r="G58" s="19" t="n">
        <f aca="false">G16*G41</f>
        <v>30</v>
      </c>
      <c r="H58" s="19" t="n">
        <f aca="false">H16*H41</f>
        <v>35.64</v>
      </c>
      <c r="I58" s="19" t="n">
        <f aca="false">I16*I41</f>
        <v>23.46</v>
      </c>
      <c r="J58" s="19" t="n">
        <f aca="false">SUM(G58:I58)</f>
        <v>89.1</v>
      </c>
      <c r="K58" s="19" t="n">
        <f aca="false">K16*K41</f>
        <v>12</v>
      </c>
      <c r="L58" s="19" t="n">
        <f aca="false">L16*L41</f>
        <v>32</v>
      </c>
      <c r="M58" s="19" t="n">
        <f aca="false">M16*M41</f>
        <v>26.67</v>
      </c>
      <c r="N58" s="19" t="n">
        <f aca="false">SUM(K58:M58)</f>
        <v>70.67</v>
      </c>
      <c r="O58" s="19" t="n">
        <f aca="false">O16*O41</f>
        <v>34.2</v>
      </c>
      <c r="P58" s="19" t="n">
        <f aca="false">P16*P41</f>
        <v>35.64</v>
      </c>
      <c r="Q58" s="19" t="n">
        <f aca="false">Q16*Q41</f>
        <v>17.94</v>
      </c>
      <c r="R58" s="19" t="n">
        <f aca="false">SUM(O58:Q58)</f>
        <v>87.78</v>
      </c>
      <c r="S58" s="19" t="n">
        <f aca="false">S16*S41</f>
        <v>22.92</v>
      </c>
      <c r="T58" s="19" t="n">
        <f aca="false">T16*T41</f>
        <v>17.1</v>
      </c>
      <c r="U58" s="19" t="n">
        <f aca="false">U16*U41</f>
        <v>44.55</v>
      </c>
      <c r="V58" s="19" t="n">
        <f aca="false">SUM(S58:U58)</f>
        <v>84.57</v>
      </c>
      <c r="W58" s="19" t="n">
        <f aca="false">AVERAGE(F58,J58,N58,R58,V58)</f>
        <v>86.024</v>
      </c>
    </row>
    <row r="59" customFormat="false" ht="15.75" hidden="false" customHeight="true" outlineLevel="0" collapsed="false">
      <c r="A59" s="17" t="n">
        <v>17</v>
      </c>
      <c r="B59" s="18" t="s">
        <v>21</v>
      </c>
      <c r="C59" s="19" t="n">
        <f aca="false">C17*C41</f>
        <v>30</v>
      </c>
      <c r="D59" s="19" t="n">
        <f aca="false">D17*D41</f>
        <v>30</v>
      </c>
      <c r="E59" s="19" t="n">
        <f aca="false">E17*E41</f>
        <v>40</v>
      </c>
      <c r="F59" s="19" t="n">
        <f aca="false">SUM(C59:E59)</f>
        <v>100</v>
      </c>
      <c r="G59" s="19" t="n">
        <f aca="false">G17*G41</f>
        <v>30</v>
      </c>
      <c r="H59" s="19" t="n">
        <f aca="false">H17*H41</f>
        <v>40</v>
      </c>
      <c r="I59" s="19" t="n">
        <f aca="false">I17*I41</f>
        <v>30</v>
      </c>
      <c r="J59" s="19" t="n">
        <f aca="false">SUM(G59:I59)</f>
        <v>100</v>
      </c>
      <c r="K59" s="19" t="n">
        <f aca="false">K17*K41</f>
        <v>24</v>
      </c>
      <c r="L59" s="19" t="n">
        <f aca="false">L17*L41</f>
        <v>40</v>
      </c>
      <c r="M59" s="19" t="n">
        <f aca="false">M17*M41</f>
        <v>30</v>
      </c>
      <c r="N59" s="19" t="n">
        <f aca="false">SUM(K59:M59)</f>
        <v>94</v>
      </c>
      <c r="O59" s="19" t="n">
        <f aca="false">O17*O41</f>
        <v>39.24</v>
      </c>
      <c r="P59" s="19" t="n">
        <f aca="false">P17*P41</f>
        <v>39.24</v>
      </c>
      <c r="Q59" s="19" t="n">
        <f aca="false">Q17*Q41</f>
        <v>20</v>
      </c>
      <c r="R59" s="19" t="n">
        <f aca="false">SUM(O59:Q59)</f>
        <v>98.48</v>
      </c>
      <c r="S59" s="19" t="n">
        <f aca="false">S17*S41</f>
        <v>30</v>
      </c>
      <c r="T59" s="19" t="n">
        <f aca="false">T17*T41</f>
        <v>20</v>
      </c>
      <c r="U59" s="19" t="n">
        <f aca="false">U17*U41</f>
        <v>50</v>
      </c>
      <c r="V59" s="19" t="n">
        <f aca="false">SUM(S59:U59)</f>
        <v>100</v>
      </c>
      <c r="W59" s="19" t="n">
        <f aca="false">AVERAGE(F59,J59,N59,R59,V59)</f>
        <v>98.496</v>
      </c>
    </row>
    <row r="60" customFormat="false" ht="15.75" hidden="false" customHeight="true" outlineLevel="0" collapsed="false">
      <c r="A60" s="20" t="n">
        <v>18</v>
      </c>
      <c r="B60" s="18" t="s">
        <v>22</v>
      </c>
      <c r="C60" s="19" t="n">
        <f aca="false">C18*C41</f>
        <v>30</v>
      </c>
      <c r="D60" s="19" t="n">
        <f aca="false">D18*D41</f>
        <v>30</v>
      </c>
      <c r="E60" s="19" t="n">
        <f aca="false">E18*E41</f>
        <v>38.8</v>
      </c>
      <c r="F60" s="19" t="n">
        <f aca="false">SUM(C60:E60)</f>
        <v>98.8</v>
      </c>
      <c r="G60" s="19" t="n">
        <f aca="false">G18*G41</f>
        <v>30</v>
      </c>
      <c r="H60" s="19" t="n">
        <f aca="false">H18*H41</f>
        <v>37.08</v>
      </c>
      <c r="I60" s="19" t="n">
        <f aca="false">I18*I41</f>
        <v>25.62</v>
      </c>
      <c r="J60" s="19" t="n">
        <f aca="false">SUM(G60:I60)</f>
        <v>92.7</v>
      </c>
      <c r="K60" s="19" t="n">
        <f aca="false">K18*K41</f>
        <v>12</v>
      </c>
      <c r="L60" s="19" t="n">
        <f aca="false">L18*L41</f>
        <v>32</v>
      </c>
      <c r="M60" s="19" t="n">
        <f aca="false">M18*M41</f>
        <v>22.5</v>
      </c>
      <c r="N60" s="19" t="n">
        <f aca="false">SUM(K60:M60)</f>
        <v>66.5</v>
      </c>
      <c r="O60" s="19" t="n">
        <f aca="false">O18*O41</f>
        <v>35.84</v>
      </c>
      <c r="P60" s="19" t="n">
        <f aca="false">P18*P41</f>
        <v>39.16</v>
      </c>
      <c r="Q60" s="19" t="n">
        <f aca="false">Q18*Q41</f>
        <v>18.34</v>
      </c>
      <c r="R60" s="19" t="n">
        <f aca="false">SUM(O60:Q60)</f>
        <v>93.34</v>
      </c>
      <c r="S60" s="19" t="n">
        <f aca="false">S18*S41</f>
        <v>26.88</v>
      </c>
      <c r="T60" s="19" t="n">
        <f aca="false">T18*T41</f>
        <v>16.26</v>
      </c>
      <c r="U60" s="19" t="n">
        <f aca="false">U18*U41</f>
        <v>48.95</v>
      </c>
      <c r="V60" s="19" t="n">
        <f aca="false">SUM(S60:U60)</f>
        <v>92.09</v>
      </c>
      <c r="W60" s="19" t="n">
        <f aca="false">AVERAGE(F60,J60,N60,R60,V60)</f>
        <v>88.686</v>
      </c>
    </row>
    <row r="61" customFormat="false" ht="15.75" hidden="false" customHeight="true" outlineLevel="0" collapsed="false">
      <c r="A61" s="17" t="n">
        <v>19</v>
      </c>
      <c r="B61" s="18" t="s">
        <v>23</v>
      </c>
      <c r="C61" s="19" t="n">
        <f aca="false">C19*C41</f>
        <v>30</v>
      </c>
      <c r="D61" s="19" t="n">
        <f aca="false">D19*D41</f>
        <v>30</v>
      </c>
      <c r="E61" s="19" t="n">
        <f aca="false">E19*E41</f>
        <v>40</v>
      </c>
      <c r="F61" s="19" t="n">
        <f aca="false">SUM(C61:E61)</f>
        <v>100</v>
      </c>
      <c r="G61" s="19" t="n">
        <f aca="false">G19*G41</f>
        <v>30</v>
      </c>
      <c r="H61" s="19" t="n">
        <f aca="false">H19*H41</f>
        <v>39.34</v>
      </c>
      <c r="I61" s="19" t="n">
        <f aca="false">I19*I41</f>
        <v>29.01</v>
      </c>
      <c r="J61" s="19" t="n">
        <f aca="false">SUM(G61:I61)</f>
        <v>98.35</v>
      </c>
      <c r="K61" s="19" t="n">
        <f aca="false">K19*K41</f>
        <v>12</v>
      </c>
      <c r="L61" s="19" t="n">
        <f aca="false">L19*L41</f>
        <v>40</v>
      </c>
      <c r="M61" s="19" t="n">
        <f aca="false">M19*M41</f>
        <v>30</v>
      </c>
      <c r="N61" s="19" t="n">
        <f aca="false">SUM(K61:M61)</f>
        <v>82</v>
      </c>
      <c r="O61" s="19" t="n">
        <f aca="false">O19*O41</f>
        <v>39.36</v>
      </c>
      <c r="P61" s="19" t="n">
        <f aca="false">P19*P41</f>
        <v>40</v>
      </c>
      <c r="Q61" s="19" t="n">
        <f aca="false">Q19*Q41</f>
        <v>20</v>
      </c>
      <c r="R61" s="19" t="n">
        <f aca="false">SUM(O61:Q61)</f>
        <v>99.36</v>
      </c>
      <c r="S61" s="19" t="n">
        <f aca="false">S19*S41</f>
        <v>29.52</v>
      </c>
      <c r="T61" s="19" t="n">
        <f aca="false">T19*T41</f>
        <v>20</v>
      </c>
      <c r="U61" s="19" t="n">
        <f aca="false">U19*U41</f>
        <v>50</v>
      </c>
      <c r="V61" s="19" t="n">
        <f aca="false">SUM(S61:U61)</f>
        <v>99.52</v>
      </c>
      <c r="W61" s="19" t="n">
        <f aca="false">AVERAGE(F61,J61,N61,R61,V61)</f>
        <v>95.846</v>
      </c>
    </row>
    <row r="62" customFormat="false" ht="15.75" hidden="false" customHeight="true" outlineLevel="0" collapsed="false">
      <c r="A62" s="20" t="n">
        <v>20</v>
      </c>
      <c r="B62" s="18" t="s">
        <v>24</v>
      </c>
      <c r="C62" s="19" t="n">
        <f aca="false">C20*C41</f>
        <v>30</v>
      </c>
      <c r="D62" s="19" t="n">
        <f aca="false">D20*D41</f>
        <v>30</v>
      </c>
      <c r="E62" s="19" t="n">
        <f aca="false">E20*E41</f>
        <v>39</v>
      </c>
      <c r="F62" s="19" t="n">
        <f aca="false">SUM(C62:E62)</f>
        <v>99</v>
      </c>
      <c r="G62" s="19" t="n">
        <f aca="false">G20*G41</f>
        <v>30</v>
      </c>
      <c r="H62" s="19" t="n">
        <f aca="false">H20*H41</f>
        <v>38</v>
      </c>
      <c r="I62" s="19" t="n">
        <f aca="false">I20*I41</f>
        <v>27</v>
      </c>
      <c r="J62" s="19" t="n">
        <f aca="false">SUM(G62:I62)</f>
        <v>95</v>
      </c>
      <c r="K62" s="19" t="n">
        <f aca="false">K20*K41</f>
        <v>12</v>
      </c>
      <c r="L62" s="19" t="n">
        <f aca="false">L20*L41</f>
        <v>32</v>
      </c>
      <c r="M62" s="19" t="n">
        <f aca="false">M20*M41</f>
        <v>30</v>
      </c>
      <c r="N62" s="19" t="n">
        <f aca="false">SUM(K62:M62)</f>
        <v>74</v>
      </c>
      <c r="O62" s="19" t="n">
        <f aca="false">O20*O41</f>
        <v>40</v>
      </c>
      <c r="P62" s="19" t="n">
        <f aca="false">P20*P41</f>
        <v>40</v>
      </c>
      <c r="Q62" s="19" t="n">
        <f aca="false">Q20*Q41</f>
        <v>20</v>
      </c>
      <c r="R62" s="19" t="n">
        <f aca="false">SUM(O62:Q62)</f>
        <v>100</v>
      </c>
      <c r="S62" s="19" t="n">
        <f aca="false">S20*S41</f>
        <v>29.49</v>
      </c>
      <c r="T62" s="19" t="n">
        <f aca="false">T20*T41</f>
        <v>19.66</v>
      </c>
      <c r="U62" s="19" t="n">
        <f aca="false">U20*U41</f>
        <v>49.15</v>
      </c>
      <c r="V62" s="19" t="n">
        <f aca="false">SUM(S62:U62)</f>
        <v>98.3</v>
      </c>
      <c r="W62" s="19" t="n">
        <f aca="false">AVERAGE(F62,J62,N62,R62,V62)</f>
        <v>93.26</v>
      </c>
    </row>
    <row r="63" customFormat="false" ht="15.75" hidden="false" customHeight="true" outlineLevel="0" collapsed="false">
      <c r="A63" s="17" t="n">
        <v>21</v>
      </c>
      <c r="B63" s="18" t="s">
        <v>25</v>
      </c>
      <c r="C63" s="19" t="n">
        <f aca="false">C21*C41</f>
        <v>30</v>
      </c>
      <c r="D63" s="19" t="n">
        <f aca="false">D21*D41</f>
        <v>30</v>
      </c>
      <c r="E63" s="19" t="n">
        <f aca="false">E21*E41</f>
        <v>39.56</v>
      </c>
      <c r="F63" s="19" t="n">
        <f aca="false">SUM(C63:E63)</f>
        <v>99.56</v>
      </c>
      <c r="G63" s="19" t="n">
        <f aca="false">G21*G41</f>
        <v>30</v>
      </c>
      <c r="H63" s="19" t="n">
        <f aca="false">H21*H41</f>
        <v>39.38</v>
      </c>
      <c r="I63" s="19" t="n">
        <f aca="false">I21*I41</f>
        <v>29.07</v>
      </c>
      <c r="J63" s="19" t="n">
        <f aca="false">SUM(G63:I63)</f>
        <v>98.45</v>
      </c>
      <c r="K63" s="19" t="n">
        <f aca="false">K21*K41</f>
        <v>24</v>
      </c>
      <c r="L63" s="19" t="n">
        <f aca="false">L21*L41</f>
        <v>32</v>
      </c>
      <c r="M63" s="19" t="n">
        <f aca="false">M21*M41</f>
        <v>30</v>
      </c>
      <c r="N63" s="19" t="n">
        <f aca="false">SUM(K63:M63)</f>
        <v>86</v>
      </c>
      <c r="O63" s="19" t="n">
        <f aca="false">O21*O41</f>
        <v>40</v>
      </c>
      <c r="P63" s="19" t="n">
        <f aca="false">P21*P41</f>
        <v>39.36</v>
      </c>
      <c r="Q63" s="19" t="n">
        <f aca="false">Q21*Q41</f>
        <v>19.28</v>
      </c>
      <c r="R63" s="19" t="n">
        <f aca="false">SUM(O63:Q63)</f>
        <v>98.64</v>
      </c>
      <c r="S63" s="19" t="n">
        <f aca="false">S21*S41</f>
        <v>29.52</v>
      </c>
      <c r="T63" s="19" t="n">
        <f aca="false">T21*T41</f>
        <v>19.38</v>
      </c>
      <c r="U63" s="19" t="n">
        <f aca="false">U21*U41</f>
        <v>50</v>
      </c>
      <c r="V63" s="19" t="n">
        <f aca="false">SUM(S63:U63)</f>
        <v>98.9</v>
      </c>
      <c r="W63" s="19" t="n">
        <f aca="false">AVERAGE(F63,J63,N63,R63,V63)</f>
        <v>96.31</v>
      </c>
    </row>
    <row r="64" customFormat="false" ht="15.75" hidden="false" customHeight="true" outlineLevel="0" collapsed="false">
      <c r="A64" s="20" t="n">
        <v>22</v>
      </c>
      <c r="B64" s="18" t="s">
        <v>26</v>
      </c>
      <c r="C64" s="19" t="n">
        <f aca="false">C22*C41</f>
        <v>30</v>
      </c>
      <c r="D64" s="19" t="n">
        <f aca="false">D22*D41</f>
        <v>30</v>
      </c>
      <c r="E64" s="19" t="n">
        <f aca="false">E22*E41</f>
        <v>39.2</v>
      </c>
      <c r="F64" s="19" t="n">
        <f aca="false">SUM(C64:E64)</f>
        <v>99.2</v>
      </c>
      <c r="G64" s="19" t="n">
        <f aca="false">G22*G41</f>
        <v>30</v>
      </c>
      <c r="H64" s="19" t="n">
        <f aca="false">H22*H41</f>
        <v>38.3</v>
      </c>
      <c r="I64" s="19" t="n">
        <f aca="false">I22*I41</f>
        <v>27.45</v>
      </c>
      <c r="J64" s="19" t="n">
        <f aca="false">SUM(G64:I64)</f>
        <v>95.75</v>
      </c>
      <c r="K64" s="19" t="n">
        <f aca="false">K22*K41</f>
        <v>12</v>
      </c>
      <c r="L64" s="19" t="n">
        <f aca="false">L22*L41</f>
        <v>32</v>
      </c>
      <c r="M64" s="19" t="n">
        <f aca="false">M22*M41</f>
        <v>30</v>
      </c>
      <c r="N64" s="19" t="n">
        <f aca="false">SUM(K64:M64)</f>
        <v>74</v>
      </c>
      <c r="O64" s="19" t="n">
        <f aca="false">O22*O41</f>
        <v>39.04</v>
      </c>
      <c r="P64" s="19" t="n">
        <f aca="false">P22*P41</f>
        <v>38.04</v>
      </c>
      <c r="Q64" s="19" t="n">
        <f aca="false">Q22*Q41</f>
        <v>20</v>
      </c>
      <c r="R64" s="19" t="n">
        <f aca="false">SUM(O64:Q64)</f>
        <v>97.08</v>
      </c>
      <c r="S64" s="19" t="n">
        <f aca="false">S22*S41</f>
        <v>28.89</v>
      </c>
      <c r="T64" s="19" t="n">
        <f aca="false">T22*T41</f>
        <v>19.02</v>
      </c>
      <c r="U64" s="19" t="n">
        <f aca="false">U22*U41</f>
        <v>48.8</v>
      </c>
      <c r="V64" s="19" t="n">
        <f aca="false">SUM(S64:U64)</f>
        <v>96.71</v>
      </c>
      <c r="W64" s="19" t="n">
        <f aca="false">AVERAGE(F64,J64,N64,R64,V64)</f>
        <v>92.548</v>
      </c>
    </row>
    <row r="65" customFormat="false" ht="15.75" hidden="false" customHeight="true" outlineLevel="0" collapsed="false">
      <c r="A65" s="17" t="n">
        <v>23</v>
      </c>
      <c r="B65" s="18" t="s">
        <v>27</v>
      </c>
      <c r="C65" s="19" t="n">
        <f aca="false">C23*C41</f>
        <v>30</v>
      </c>
      <c r="D65" s="19" t="n">
        <f aca="false">D23*D41</f>
        <v>30</v>
      </c>
      <c r="E65" s="19" t="n">
        <f aca="false">E23*E41</f>
        <v>40</v>
      </c>
      <c r="F65" s="19" t="n">
        <f aca="false">SUM(C65:E65)</f>
        <v>100</v>
      </c>
      <c r="G65" s="19" t="n">
        <f aca="false">G23*G41</f>
        <v>30</v>
      </c>
      <c r="H65" s="19" t="n">
        <f aca="false">H23*H41</f>
        <v>39.14</v>
      </c>
      <c r="I65" s="19" t="n">
        <f aca="false">I23*I41</f>
        <v>28.71</v>
      </c>
      <c r="J65" s="19" t="n">
        <f aca="false">SUM(G65:I65)</f>
        <v>97.85</v>
      </c>
      <c r="K65" s="19" t="n">
        <f aca="false">K23*K41</f>
        <v>6</v>
      </c>
      <c r="L65" s="19" t="n">
        <f aca="false">L23*L41</f>
        <v>32</v>
      </c>
      <c r="M65" s="19" t="n">
        <f aca="false">M23*M41</f>
        <v>30</v>
      </c>
      <c r="N65" s="19" t="n">
        <f aca="false">SUM(K65:M65)</f>
        <v>68</v>
      </c>
      <c r="O65" s="19" t="n">
        <f aca="false">O23*O41</f>
        <v>40</v>
      </c>
      <c r="P65" s="19" t="n">
        <f aca="false">P23*P41</f>
        <v>40</v>
      </c>
      <c r="Q65" s="19" t="n">
        <f aca="false">Q23*Q41</f>
        <v>20</v>
      </c>
      <c r="R65" s="19" t="n">
        <f aca="false">SUM(O65:Q65)</f>
        <v>100</v>
      </c>
      <c r="S65" s="19" t="n">
        <f aca="false">S23*S41</f>
        <v>28.71</v>
      </c>
      <c r="T65" s="19" t="n">
        <f aca="false">T23*T41</f>
        <v>20</v>
      </c>
      <c r="U65" s="19" t="n">
        <f aca="false">U23*U41</f>
        <v>50</v>
      </c>
      <c r="V65" s="19" t="n">
        <f aca="false">SUM(S65:U65)</f>
        <v>98.71</v>
      </c>
      <c r="W65" s="19" t="n">
        <f aca="false">AVERAGE(F65,J65,N65,R65,V65)</f>
        <v>92.912</v>
      </c>
    </row>
    <row r="66" customFormat="false" ht="15.75" hidden="false" customHeight="true" outlineLevel="0" collapsed="false">
      <c r="A66" s="20" t="n">
        <v>24</v>
      </c>
      <c r="B66" s="18" t="s">
        <v>28</v>
      </c>
      <c r="C66" s="19" t="n">
        <f aca="false">C24*C41</f>
        <v>30</v>
      </c>
      <c r="D66" s="19" t="n">
        <f aca="false">D24*D41</f>
        <v>30</v>
      </c>
      <c r="E66" s="19" t="n">
        <f aca="false">E24*E41</f>
        <v>39.08</v>
      </c>
      <c r="F66" s="19" t="n">
        <f aca="false">SUM(C66:E66)</f>
        <v>99.08</v>
      </c>
      <c r="G66" s="19" t="n">
        <f aca="false">G24*G41</f>
        <v>30</v>
      </c>
      <c r="H66" s="19" t="n">
        <f aca="false">H24*H41</f>
        <v>36.26</v>
      </c>
      <c r="I66" s="19" t="n">
        <f aca="false">I24*I41</f>
        <v>24.39</v>
      </c>
      <c r="J66" s="19" t="n">
        <f aca="false">SUM(G66:I66)</f>
        <v>90.65</v>
      </c>
      <c r="K66" s="19" t="n">
        <f aca="false">K24*K41</f>
        <v>18</v>
      </c>
      <c r="L66" s="19" t="n">
        <f aca="false">L24*L41</f>
        <v>32</v>
      </c>
      <c r="M66" s="19" t="n">
        <f aca="false">M24*M41</f>
        <v>30</v>
      </c>
      <c r="N66" s="19" t="n">
        <f aca="false">SUM(K66:M66)</f>
        <v>80</v>
      </c>
      <c r="O66" s="19" t="n">
        <f aca="false">O24*O41</f>
        <v>38.4</v>
      </c>
      <c r="P66" s="19" t="n">
        <f aca="false">P24*P41</f>
        <v>37.88</v>
      </c>
      <c r="Q66" s="19" t="n">
        <f aca="false">Q24*Q41</f>
        <v>19.36</v>
      </c>
      <c r="R66" s="19" t="n">
        <f aca="false">SUM(O66:Q66)</f>
        <v>95.64</v>
      </c>
      <c r="S66" s="19" t="n">
        <f aca="false">S24*S41</f>
        <v>27.99</v>
      </c>
      <c r="T66" s="19" t="n">
        <f aca="false">T24*T41</f>
        <v>18.66</v>
      </c>
      <c r="U66" s="19" t="n">
        <f aca="false">U24*U41</f>
        <v>47.35</v>
      </c>
      <c r="V66" s="19" t="n">
        <f aca="false">SUM(S66:U66)</f>
        <v>94</v>
      </c>
      <c r="W66" s="19" t="n">
        <f aca="false">AVERAGE(F66,J66,N66,R66,V66)</f>
        <v>91.874</v>
      </c>
    </row>
    <row r="67" customFormat="false" ht="15.75" hidden="false" customHeight="true" outlineLevel="0" collapsed="false">
      <c r="A67" s="17" t="n">
        <v>25</v>
      </c>
      <c r="B67" s="18" t="s">
        <v>29</v>
      </c>
      <c r="C67" s="19" t="n">
        <f aca="false">C25*C41</f>
        <v>30</v>
      </c>
      <c r="D67" s="19" t="n">
        <f aca="false">D25*D41</f>
        <v>30</v>
      </c>
      <c r="E67" s="19" t="n">
        <f aca="false">E25*E41</f>
        <v>38.84</v>
      </c>
      <c r="F67" s="19" t="n">
        <f aca="false">SUM(C67:E67)</f>
        <v>98.84</v>
      </c>
      <c r="G67" s="19" t="n">
        <f aca="false">G25*G41</f>
        <v>30</v>
      </c>
      <c r="H67" s="19" t="n">
        <f aca="false">H25*H41</f>
        <v>40</v>
      </c>
      <c r="I67" s="19" t="n">
        <f aca="false">I25*I41</f>
        <v>30</v>
      </c>
      <c r="J67" s="19" t="n">
        <f aca="false">SUM(G67:I67)</f>
        <v>100</v>
      </c>
      <c r="K67" s="19" t="n">
        <f aca="false">K25*K41</f>
        <v>0</v>
      </c>
      <c r="L67" s="19" t="n">
        <f aca="false">L25*L41</f>
        <v>32</v>
      </c>
      <c r="M67" s="19" t="n">
        <f aca="false">M25*M41</f>
        <v>30</v>
      </c>
      <c r="N67" s="19" t="n">
        <f aca="false">SUM(K67:M67)</f>
        <v>62</v>
      </c>
      <c r="O67" s="19" t="n">
        <f aca="false">O25*O41</f>
        <v>40</v>
      </c>
      <c r="P67" s="19" t="n">
        <f aca="false">P25*P41</f>
        <v>40</v>
      </c>
      <c r="Q67" s="19" t="n">
        <f aca="false">Q25*Q41</f>
        <v>20</v>
      </c>
      <c r="R67" s="19" t="n">
        <f aca="false">SUM(O67:Q67)</f>
        <v>100</v>
      </c>
      <c r="S67" s="19" t="n">
        <f aca="false">S25*S41</f>
        <v>30</v>
      </c>
      <c r="T67" s="19" t="n">
        <f aca="false">T25*T41</f>
        <v>20</v>
      </c>
      <c r="U67" s="19" t="n">
        <f aca="false">U25*U41</f>
        <v>47.35</v>
      </c>
      <c r="V67" s="19" t="n">
        <f aca="false">SUM(S67:U67)</f>
        <v>97.35</v>
      </c>
      <c r="W67" s="19" t="n">
        <f aca="false">AVERAGE(F67,J67,N67,R67,V67)</f>
        <v>91.638</v>
      </c>
    </row>
    <row r="68" customFormat="false" ht="15.75" hidden="false" customHeight="true" outlineLevel="0" collapsed="false">
      <c r="A68" s="20" t="n">
        <v>26</v>
      </c>
      <c r="B68" s="18" t="s">
        <v>30</v>
      </c>
      <c r="C68" s="19" t="n">
        <f aca="false">C26*C41</f>
        <v>30</v>
      </c>
      <c r="D68" s="19" t="n">
        <f aca="false">D26*D41</f>
        <v>30</v>
      </c>
      <c r="E68" s="19" t="n">
        <f aca="false">E26*E41</f>
        <v>40</v>
      </c>
      <c r="F68" s="19" t="n">
        <f aca="false">SUM(C68:E68)</f>
        <v>100</v>
      </c>
      <c r="G68" s="19" t="n">
        <f aca="false">G26*G41</f>
        <v>30</v>
      </c>
      <c r="H68" s="19" t="n">
        <f aca="false">H26*H41</f>
        <v>36.3</v>
      </c>
      <c r="I68" s="19" t="n">
        <f aca="false">I26*I41</f>
        <v>24.45</v>
      </c>
      <c r="J68" s="19" t="n">
        <f aca="false">SUM(G68:I68)</f>
        <v>90.75</v>
      </c>
      <c r="K68" s="19" t="n">
        <f aca="false">K26*K41</f>
        <v>6</v>
      </c>
      <c r="L68" s="19" t="n">
        <f aca="false">L26*L41</f>
        <v>32</v>
      </c>
      <c r="M68" s="19" t="n">
        <f aca="false">M26*M41</f>
        <v>30</v>
      </c>
      <c r="N68" s="19" t="n">
        <f aca="false">SUM(K68:M68)</f>
        <v>68</v>
      </c>
      <c r="O68" s="19" t="n">
        <f aca="false">O26*O41</f>
        <v>37.04</v>
      </c>
      <c r="P68" s="19" t="n">
        <f aca="false">P26*P41</f>
        <v>38.52</v>
      </c>
      <c r="Q68" s="19" t="n">
        <f aca="false">Q26*Q41</f>
        <v>20</v>
      </c>
      <c r="R68" s="19" t="n">
        <f aca="false">SUM(O68:Q68)</f>
        <v>95.56</v>
      </c>
      <c r="S68" s="19" t="n">
        <f aca="false">S26*S41</f>
        <v>27.78</v>
      </c>
      <c r="T68" s="19" t="n">
        <f aca="false">T26*T41</f>
        <v>19.26</v>
      </c>
      <c r="U68" s="19" t="n">
        <f aca="false">U26*U41</f>
        <v>48.15</v>
      </c>
      <c r="V68" s="19" t="n">
        <f aca="false">SUM(S68:U68)</f>
        <v>95.19</v>
      </c>
      <c r="W68" s="19" t="n">
        <f aca="false">AVERAGE(F68,J68,N68,R68,V68)</f>
        <v>89.9</v>
      </c>
    </row>
    <row r="69" customFormat="false" ht="15.75" hidden="false" customHeight="true" outlineLevel="0" collapsed="false">
      <c r="A69" s="17" t="n">
        <v>27</v>
      </c>
      <c r="B69" s="18" t="s">
        <v>31</v>
      </c>
      <c r="C69" s="19" t="n">
        <f aca="false">C27*C41</f>
        <v>30</v>
      </c>
      <c r="D69" s="19" t="n">
        <f aca="false">D27*D41</f>
        <v>30</v>
      </c>
      <c r="E69" s="19" t="n">
        <f aca="false">E27*E41</f>
        <v>36.12</v>
      </c>
      <c r="F69" s="19" t="n">
        <f aca="false">SUM(C69:E69)</f>
        <v>96.12</v>
      </c>
      <c r="G69" s="19" t="n">
        <f aca="false">G27*G41</f>
        <v>30</v>
      </c>
      <c r="H69" s="19" t="n">
        <f aca="false">H27*H41</f>
        <v>38.76</v>
      </c>
      <c r="I69" s="19" t="n">
        <f aca="false">I27*I41</f>
        <v>28.14</v>
      </c>
      <c r="J69" s="19" t="n">
        <f aca="false">SUM(G69:I69)</f>
        <v>96.9</v>
      </c>
      <c r="K69" s="19" t="n">
        <f aca="false">K27*K41</f>
        <v>12</v>
      </c>
      <c r="L69" s="19" t="n">
        <f aca="false">L27*L41</f>
        <v>32</v>
      </c>
      <c r="M69" s="19" t="n">
        <f aca="false">M27*M41</f>
        <v>30</v>
      </c>
      <c r="N69" s="19" t="n">
        <f aca="false">SUM(K69:M69)</f>
        <v>74</v>
      </c>
      <c r="O69" s="19" t="n">
        <f aca="false">O27*O41</f>
        <v>37.52</v>
      </c>
      <c r="P69" s="19" t="n">
        <f aca="false">P27*P41</f>
        <v>37.52</v>
      </c>
      <c r="Q69" s="19" t="n">
        <f aca="false">Q27*Q41</f>
        <v>20</v>
      </c>
      <c r="R69" s="19" t="n">
        <f aca="false">SUM(O69:Q69)</f>
        <v>95.04</v>
      </c>
      <c r="S69" s="19" t="n">
        <f aca="false">S27*S41</f>
        <v>28.14</v>
      </c>
      <c r="T69" s="19" t="n">
        <f aca="false">T27*T41</f>
        <v>18.76</v>
      </c>
      <c r="U69" s="19" t="n">
        <f aca="false">U27*U41</f>
        <v>50</v>
      </c>
      <c r="V69" s="19" t="n">
        <f aca="false">SUM(S69:U69)</f>
        <v>96.9</v>
      </c>
      <c r="W69" s="19" t="n">
        <f aca="false">AVERAGE(F69,J69,N69,R69,V69)</f>
        <v>91.792</v>
      </c>
    </row>
    <row r="70" customFormat="false" ht="15.75" hidden="false" customHeight="true" outlineLevel="0" collapsed="false">
      <c r="A70" s="20" t="n">
        <v>28</v>
      </c>
      <c r="B70" s="18" t="s">
        <v>32</v>
      </c>
      <c r="C70" s="19" t="n">
        <f aca="false">C28*C41</f>
        <v>30</v>
      </c>
      <c r="D70" s="19" t="n">
        <f aca="false">D28*D41</f>
        <v>30</v>
      </c>
      <c r="E70" s="19" t="n">
        <f aca="false">E28*E41</f>
        <v>40</v>
      </c>
      <c r="F70" s="19" t="n">
        <f aca="false">SUM(C70:E70)</f>
        <v>100</v>
      </c>
      <c r="G70" s="19" t="n">
        <f aca="false">G28*G41</f>
        <v>30</v>
      </c>
      <c r="H70" s="19" t="n">
        <f aca="false">H28*H41</f>
        <v>38.82</v>
      </c>
      <c r="I70" s="19" t="n">
        <f aca="false">I28*I41</f>
        <v>28.23</v>
      </c>
      <c r="J70" s="19" t="n">
        <f aca="false">SUM(G70:I70)</f>
        <v>97.05</v>
      </c>
      <c r="K70" s="19" t="n">
        <f aca="false">K28*K41</f>
        <v>6</v>
      </c>
      <c r="L70" s="19" t="n">
        <f aca="false">L28*L41</f>
        <v>32</v>
      </c>
      <c r="M70" s="19" t="n">
        <f aca="false">M28*M41</f>
        <v>30</v>
      </c>
      <c r="N70" s="19" t="n">
        <f aca="false">SUM(K70:M70)</f>
        <v>68</v>
      </c>
      <c r="O70" s="19" t="n">
        <f aca="false">O28*O41</f>
        <v>40</v>
      </c>
      <c r="P70" s="19" t="n">
        <f aca="false">P28*P41</f>
        <v>40</v>
      </c>
      <c r="Q70" s="19" t="n">
        <f aca="false">Q28*Q41</f>
        <v>20</v>
      </c>
      <c r="R70" s="19" t="n">
        <f aca="false">SUM(O70:Q70)</f>
        <v>100</v>
      </c>
      <c r="S70" s="19" t="n">
        <f aca="false">S28*S41</f>
        <v>28.23</v>
      </c>
      <c r="T70" s="19" t="n">
        <f aca="false">T28*T41</f>
        <v>20</v>
      </c>
      <c r="U70" s="19" t="n">
        <f aca="false">U28*U41</f>
        <v>50</v>
      </c>
      <c r="V70" s="19" t="n">
        <f aca="false">SUM(S70:U70)</f>
        <v>98.23</v>
      </c>
      <c r="W70" s="19" t="n">
        <f aca="false">AVERAGE(F70,J70,N70,R70,V70)</f>
        <v>92.656</v>
      </c>
    </row>
    <row r="71" customFormat="false" ht="15.75" hidden="false" customHeight="true" outlineLevel="0" collapsed="false">
      <c r="A71" s="17" t="n">
        <v>29</v>
      </c>
      <c r="B71" s="18" t="s">
        <v>33</v>
      </c>
      <c r="C71" s="19" t="n">
        <f aca="false">C29*C41</f>
        <v>30</v>
      </c>
      <c r="D71" s="19" t="n">
        <f aca="false">D29*D41</f>
        <v>30</v>
      </c>
      <c r="E71" s="19" t="n">
        <f aca="false">E29*E41</f>
        <v>39.2</v>
      </c>
      <c r="F71" s="19" t="n">
        <f aca="false">SUM(C71:E71)</f>
        <v>99.2</v>
      </c>
      <c r="G71" s="19" t="n">
        <f aca="false">G29*G41</f>
        <v>30</v>
      </c>
      <c r="H71" s="19" t="n">
        <f aca="false">H29*H41</f>
        <v>39.34</v>
      </c>
      <c r="I71" s="19" t="n">
        <f aca="false">I29*I41</f>
        <v>29.01</v>
      </c>
      <c r="J71" s="19" t="n">
        <f aca="false">SUM(G71:I71)</f>
        <v>98.35</v>
      </c>
      <c r="K71" s="19" t="n">
        <f aca="false">K29*K41</f>
        <v>6</v>
      </c>
      <c r="L71" s="19" t="n">
        <f aca="false">L29*L41</f>
        <v>32</v>
      </c>
      <c r="M71" s="19" t="n">
        <f aca="false">M29*M41</f>
        <v>30</v>
      </c>
      <c r="N71" s="19" t="n">
        <f aca="false">SUM(K71:M71)</f>
        <v>68</v>
      </c>
      <c r="O71" s="19" t="n">
        <f aca="false">O29*O41</f>
        <v>40</v>
      </c>
      <c r="P71" s="19" t="n">
        <f aca="false">P29*P41</f>
        <v>40</v>
      </c>
      <c r="Q71" s="19" t="n">
        <f aca="false">Q29*Q41</f>
        <v>20</v>
      </c>
      <c r="R71" s="19" t="n">
        <f aca="false">SUM(O71:Q71)</f>
        <v>100</v>
      </c>
      <c r="S71" s="19" t="n">
        <f aca="false">S29*S41</f>
        <v>29.01</v>
      </c>
      <c r="T71" s="19" t="n">
        <f aca="false">T29*T41</f>
        <v>19.34</v>
      </c>
      <c r="U71" s="19" t="n">
        <f aca="false">U29*U41</f>
        <v>48.35</v>
      </c>
      <c r="V71" s="19" t="n">
        <f aca="false">SUM(S71:U71)</f>
        <v>96.7</v>
      </c>
      <c r="W71" s="19" t="n">
        <f aca="false">AVERAGE(F71,J71,N71,R71,V71)</f>
        <v>92.45</v>
      </c>
    </row>
    <row r="72" customFormat="false" ht="15.75" hidden="false" customHeight="true" outlineLevel="0" collapsed="false">
      <c r="A72" s="20" t="n">
        <v>30</v>
      </c>
      <c r="B72" s="18" t="s">
        <v>34</v>
      </c>
      <c r="C72" s="19" t="n">
        <f aca="false">C30*C41</f>
        <v>30</v>
      </c>
      <c r="D72" s="19" t="n">
        <f aca="false">D30*D41</f>
        <v>30</v>
      </c>
      <c r="E72" s="19" t="n">
        <f aca="false">E30*E41</f>
        <v>40</v>
      </c>
      <c r="F72" s="19" t="n">
        <f aca="false">SUM(C72:E72)</f>
        <v>100</v>
      </c>
      <c r="G72" s="19" t="n">
        <f aca="false">G30*G41</f>
        <v>30</v>
      </c>
      <c r="H72" s="19" t="n">
        <f aca="false">H30*H41</f>
        <v>38.76</v>
      </c>
      <c r="I72" s="19" t="n">
        <f aca="false">I30*I41</f>
        <v>28.14</v>
      </c>
      <c r="J72" s="19" t="n">
        <f aca="false">SUM(G72:I72)</f>
        <v>96.9</v>
      </c>
      <c r="K72" s="19" t="n">
        <f aca="false">K30*K41</f>
        <v>18</v>
      </c>
      <c r="L72" s="19" t="n">
        <f aca="false">L30*L41</f>
        <v>32</v>
      </c>
      <c r="M72" s="19" t="n">
        <f aca="false">M30*M41</f>
        <v>30</v>
      </c>
      <c r="N72" s="19" t="n">
        <f aca="false">SUM(K72:M72)</f>
        <v>80</v>
      </c>
      <c r="O72" s="19" t="n">
        <f aca="false">O30*O41</f>
        <v>40</v>
      </c>
      <c r="P72" s="19" t="n">
        <f aca="false">P30*P41</f>
        <v>40</v>
      </c>
      <c r="Q72" s="19" t="n">
        <f aca="false">Q30*Q41</f>
        <v>20</v>
      </c>
      <c r="R72" s="19" t="n">
        <f aca="false">SUM(O72:Q72)</f>
        <v>100</v>
      </c>
      <c r="S72" s="19" t="n">
        <f aca="false">S30*S41</f>
        <v>30</v>
      </c>
      <c r="T72" s="19" t="n">
        <f aca="false">T30*T41</f>
        <v>20</v>
      </c>
      <c r="U72" s="19" t="n">
        <f aca="false">U30*U41</f>
        <v>50</v>
      </c>
      <c r="V72" s="19" t="n">
        <f aca="false">SUM(S72:U72)</f>
        <v>100</v>
      </c>
      <c r="W72" s="19" t="n">
        <f aca="false">AVERAGE(F72,J72,N72,R72,V72)</f>
        <v>95.38</v>
      </c>
    </row>
    <row r="73" customFormat="false" ht="15.75" hidden="false" customHeight="true" outlineLevel="0" collapsed="false">
      <c r="A73" s="17" t="n">
        <v>31</v>
      </c>
      <c r="B73" s="18" t="s">
        <v>35</v>
      </c>
      <c r="C73" s="19" t="n">
        <f aca="false">C31*C41</f>
        <v>30</v>
      </c>
      <c r="D73" s="19" t="n">
        <f aca="false">D31*D41</f>
        <v>30</v>
      </c>
      <c r="E73" s="19" t="n">
        <f aca="false">E31*E41</f>
        <v>40</v>
      </c>
      <c r="F73" s="19" t="n">
        <f aca="false">SUM(C73:E73)</f>
        <v>100</v>
      </c>
      <c r="G73" s="19" t="n">
        <f aca="false">G31*G41</f>
        <v>30</v>
      </c>
      <c r="H73" s="19" t="n">
        <f aca="false">H31*H41</f>
        <v>38.88</v>
      </c>
      <c r="I73" s="19" t="n">
        <f aca="false">I31*I41</f>
        <v>28.32</v>
      </c>
      <c r="J73" s="19" t="n">
        <f aca="false">SUM(G73:I73)</f>
        <v>97.2</v>
      </c>
      <c r="K73" s="19" t="n">
        <f aca="false">K31*K41</f>
        <v>12</v>
      </c>
      <c r="L73" s="19" t="n">
        <f aca="false">L31*L41</f>
        <v>32</v>
      </c>
      <c r="M73" s="19" t="n">
        <f aca="false">M31*M41</f>
        <v>30</v>
      </c>
      <c r="N73" s="19" t="n">
        <f aca="false">SUM(K73:M73)</f>
        <v>74</v>
      </c>
      <c r="O73" s="19" t="n">
        <f aca="false">O31*O41</f>
        <v>40</v>
      </c>
      <c r="P73" s="19" t="n">
        <f aca="false">P31*P41</f>
        <v>40</v>
      </c>
      <c r="Q73" s="19" t="n">
        <f aca="false">Q31*Q41</f>
        <v>20</v>
      </c>
      <c r="R73" s="19" t="n">
        <f aca="false">SUM(O73:Q73)</f>
        <v>100</v>
      </c>
      <c r="S73" s="19" t="n">
        <f aca="false">S31*S41</f>
        <v>28.32</v>
      </c>
      <c r="T73" s="19" t="n">
        <f aca="false">T31*T41</f>
        <v>20</v>
      </c>
      <c r="U73" s="19" t="n">
        <f aca="false">U31*U41</f>
        <v>50</v>
      </c>
      <c r="V73" s="19" t="n">
        <f aca="false">SUM(S73:U73)</f>
        <v>98.32</v>
      </c>
      <c r="W73" s="19" t="n">
        <f aca="false">AVERAGE(F73,J73,N73,R73,V73)</f>
        <v>93.904</v>
      </c>
    </row>
    <row r="74" customFormat="false" ht="15.75" hidden="false" customHeight="true" outlineLevel="0" collapsed="false">
      <c r="A74" s="20" t="n">
        <v>32</v>
      </c>
      <c r="B74" s="18" t="s">
        <v>36</v>
      </c>
      <c r="C74" s="19" t="n">
        <f aca="false">C32*C41</f>
        <v>30</v>
      </c>
      <c r="D74" s="19" t="n">
        <f aca="false">D32*D41</f>
        <v>30</v>
      </c>
      <c r="E74" s="19" t="n">
        <f aca="false">E32*E41</f>
        <v>40</v>
      </c>
      <c r="F74" s="19" t="n">
        <f aca="false">SUM(C74:E74)</f>
        <v>100</v>
      </c>
      <c r="G74" s="19" t="n">
        <f aca="false">G32*G41</f>
        <v>30</v>
      </c>
      <c r="H74" s="19" t="n">
        <f aca="false">H32*H41</f>
        <v>38.94</v>
      </c>
      <c r="I74" s="19" t="n">
        <f aca="false">I32*I41</f>
        <v>28.41</v>
      </c>
      <c r="J74" s="19" t="n">
        <f aca="false">SUM(G74:I74)</f>
        <v>97.35</v>
      </c>
      <c r="K74" s="19" t="n">
        <f aca="false">K32*K41</f>
        <v>0</v>
      </c>
      <c r="L74" s="19" t="n">
        <f aca="false">L32*L41</f>
        <v>32</v>
      </c>
      <c r="M74" s="19" t="n">
        <f aca="false">M32*M41</f>
        <v>30</v>
      </c>
      <c r="N74" s="19" t="n">
        <f aca="false">SUM(K74:M74)</f>
        <v>62</v>
      </c>
      <c r="O74" s="19" t="n">
        <f aca="false">O32*O41</f>
        <v>40</v>
      </c>
      <c r="P74" s="19" t="n">
        <f aca="false">P32*P41</f>
        <v>40</v>
      </c>
      <c r="Q74" s="19" t="n">
        <f aca="false">Q32*Q41</f>
        <v>20</v>
      </c>
      <c r="R74" s="19" t="n">
        <f aca="false">SUM(O74:Q74)</f>
        <v>100</v>
      </c>
      <c r="S74" s="19" t="n">
        <f aca="false">S32*S41</f>
        <v>28.41</v>
      </c>
      <c r="T74" s="19" t="n">
        <f aca="false">T32*T41</f>
        <v>20</v>
      </c>
      <c r="U74" s="19" t="n">
        <f aca="false">U32*U41</f>
        <v>50</v>
      </c>
      <c r="V74" s="19" t="n">
        <f aca="false">SUM(S74:U74)</f>
        <v>98.41</v>
      </c>
      <c r="W74" s="19" t="n">
        <f aca="false">AVERAGE(F74,J74,N74,R74,V74)</f>
        <v>91.552</v>
      </c>
    </row>
    <row r="75" customFormat="false" ht="15.75" hidden="false" customHeight="true" outlineLevel="0" collapsed="false">
      <c r="A75" s="17" t="n">
        <v>33</v>
      </c>
      <c r="B75" s="18" t="s">
        <v>37</v>
      </c>
      <c r="C75" s="19" t="n">
        <f aca="false">C33*C41</f>
        <v>30</v>
      </c>
      <c r="D75" s="19" t="n">
        <f aca="false">D33*D41</f>
        <v>30</v>
      </c>
      <c r="E75" s="19" t="n">
        <f aca="false">E33*E41</f>
        <v>36.8</v>
      </c>
      <c r="F75" s="19" t="n">
        <f aca="false">SUM(C75:E75)</f>
        <v>96.8</v>
      </c>
      <c r="G75" s="19" t="n">
        <f aca="false">G33*G41</f>
        <v>30</v>
      </c>
      <c r="H75" s="19" t="n">
        <f aca="false">H33*H41</f>
        <v>35.38</v>
      </c>
      <c r="I75" s="19" t="n">
        <f aca="false">I33*I41</f>
        <v>23.07</v>
      </c>
      <c r="J75" s="19" t="n">
        <f aca="false">SUM(G75:I75)</f>
        <v>88.45</v>
      </c>
      <c r="K75" s="19" t="n">
        <f aca="false">K33*K41</f>
        <v>0</v>
      </c>
      <c r="L75" s="19" t="n">
        <f aca="false">L33*L41</f>
        <v>32</v>
      </c>
      <c r="M75" s="19" t="n">
        <f aca="false">M33*M41</f>
        <v>30</v>
      </c>
      <c r="N75" s="19" t="n">
        <f aca="false">SUM(K75:M75)</f>
        <v>62</v>
      </c>
      <c r="O75" s="19" t="n">
        <f aca="false">O33*O41</f>
        <v>36.92</v>
      </c>
      <c r="P75" s="19" t="n">
        <f aca="false">P33*P41</f>
        <v>36.92</v>
      </c>
      <c r="Q75" s="19" t="n">
        <f aca="false">Q33*Q41</f>
        <v>20</v>
      </c>
      <c r="R75" s="19" t="n">
        <f aca="false">SUM(O75:Q75)</f>
        <v>93.84</v>
      </c>
      <c r="S75" s="19" t="n">
        <f aca="false">S33*S41</f>
        <v>27.69</v>
      </c>
      <c r="T75" s="19" t="n">
        <f aca="false">T33*T41</f>
        <v>15.38</v>
      </c>
      <c r="U75" s="19" t="n">
        <f aca="false">U33*U41</f>
        <v>46.15</v>
      </c>
      <c r="V75" s="19" t="n">
        <f aca="false">SUM(S75:U75)</f>
        <v>89.22</v>
      </c>
      <c r="W75" s="19" t="n">
        <f aca="false">AVERAGE(F75,J75,N75,R75,V75)</f>
        <v>86.062</v>
      </c>
    </row>
    <row r="76" customFormat="false" ht="15.75" hidden="false" customHeight="true" outlineLevel="0" collapsed="false">
      <c r="A76" s="20" t="n">
        <v>34</v>
      </c>
      <c r="B76" s="18" t="s">
        <v>38</v>
      </c>
      <c r="C76" s="19" t="n">
        <f aca="false">C34*C41</f>
        <v>30</v>
      </c>
      <c r="D76" s="19" t="n">
        <f aca="false">D34*D41</f>
        <v>30</v>
      </c>
      <c r="E76" s="19" t="n">
        <f aca="false">E34*E41</f>
        <v>40</v>
      </c>
      <c r="F76" s="19" t="n">
        <f aca="false">SUM(C76:E76)</f>
        <v>100</v>
      </c>
      <c r="G76" s="19" t="n">
        <f aca="false">G34*G41</f>
        <v>30</v>
      </c>
      <c r="H76" s="19" t="n">
        <f aca="false">H34*H41</f>
        <v>40</v>
      </c>
      <c r="I76" s="19" t="n">
        <f aca="false">I34*I41</f>
        <v>30</v>
      </c>
      <c r="J76" s="19" t="n">
        <f aca="false">SUM(G76:I76)</f>
        <v>100</v>
      </c>
      <c r="K76" s="19" t="n">
        <f aca="false">K34*K41</f>
        <v>12</v>
      </c>
      <c r="L76" s="19" t="n">
        <f aca="false">L34*L41</f>
        <v>40</v>
      </c>
      <c r="M76" s="19" t="n">
        <f aca="false">M34*M41</f>
        <v>19.2</v>
      </c>
      <c r="N76" s="19" t="n">
        <f aca="false">SUM(K76:M76)</f>
        <v>71.2</v>
      </c>
      <c r="O76" s="19" t="n">
        <f aca="false">O34*O41</f>
        <v>40</v>
      </c>
      <c r="P76" s="19" t="n">
        <f aca="false">P34*P41</f>
        <v>40</v>
      </c>
      <c r="Q76" s="19" t="n">
        <f aca="false">Q34*Q41</f>
        <v>20</v>
      </c>
      <c r="R76" s="19" t="n">
        <f aca="false">SUM(O76:Q76)</f>
        <v>100</v>
      </c>
      <c r="S76" s="19" t="n">
        <f aca="false">S34*S41</f>
        <v>30</v>
      </c>
      <c r="T76" s="19" t="n">
        <f aca="false">T34*T41</f>
        <v>20</v>
      </c>
      <c r="U76" s="19" t="n">
        <f aca="false">U34*U41</f>
        <v>50</v>
      </c>
      <c r="V76" s="19" t="n">
        <f aca="false">SUM(S76:U76)</f>
        <v>100</v>
      </c>
      <c r="W76" s="19" t="n">
        <f aca="false">AVERAGE(F76,J76,N76,R76,V76)</f>
        <v>94.24</v>
      </c>
    </row>
    <row r="77" customFormat="false" ht="15.75" hidden="false" customHeight="true" outlineLevel="0" collapsed="false">
      <c r="A77" s="17" t="n">
        <v>35</v>
      </c>
      <c r="B77" s="18" t="s">
        <v>39</v>
      </c>
      <c r="C77" s="19" t="n">
        <f aca="false">C35*C41</f>
        <v>30</v>
      </c>
      <c r="D77" s="19" t="n">
        <f aca="false">D35*D41</f>
        <v>30</v>
      </c>
      <c r="E77" s="19" t="n">
        <f aca="false">E35*E41</f>
        <v>40</v>
      </c>
      <c r="F77" s="19" t="n">
        <f aca="false">SUM(C77:E77)</f>
        <v>100</v>
      </c>
      <c r="G77" s="19" t="n">
        <f aca="false">G35*G41</f>
        <v>30</v>
      </c>
      <c r="H77" s="19" t="n">
        <f aca="false">H35*H41</f>
        <v>38.18</v>
      </c>
      <c r="I77" s="19" t="n">
        <f aca="false">I35*I41</f>
        <v>27.27</v>
      </c>
      <c r="J77" s="19" t="n">
        <f aca="false">SUM(G77:I77)</f>
        <v>95.45</v>
      </c>
      <c r="K77" s="19" t="n">
        <f aca="false">K35*K41</f>
        <v>18</v>
      </c>
      <c r="L77" s="19" t="n">
        <f aca="false">L35*L41</f>
        <v>32</v>
      </c>
      <c r="M77" s="19" t="n">
        <f aca="false">M35*M41</f>
        <v>30</v>
      </c>
      <c r="N77" s="19" t="n">
        <f aca="false">SUM(K77:M77)</f>
        <v>80</v>
      </c>
      <c r="O77" s="19" t="n">
        <f aca="false">O35*O41</f>
        <v>32.72</v>
      </c>
      <c r="P77" s="19" t="n">
        <f aca="false">P35*P41</f>
        <v>32.72</v>
      </c>
      <c r="Q77" s="19" t="n">
        <f aca="false">Q35*Q41</f>
        <v>20</v>
      </c>
      <c r="R77" s="19" t="n">
        <f aca="false">SUM(O77:Q77)</f>
        <v>85.44</v>
      </c>
      <c r="S77" s="19" t="n">
        <f aca="false">S35*S41</f>
        <v>19.08</v>
      </c>
      <c r="T77" s="19" t="n">
        <f aca="false">T35*T41</f>
        <v>16.36</v>
      </c>
      <c r="U77" s="19" t="n">
        <f aca="false">U35*U41</f>
        <v>40.9</v>
      </c>
      <c r="V77" s="19" t="n">
        <f aca="false">SUM(S77:U77)</f>
        <v>76.34</v>
      </c>
      <c r="W77" s="19" t="n">
        <f aca="false">AVERAGE(F77,J77,N77,R77,V77)</f>
        <v>87.446</v>
      </c>
    </row>
    <row r="78" customFormat="false" ht="15.75" hidden="false" customHeight="true" outlineLevel="0" collapsed="false">
      <c r="A78" s="20" t="n">
        <v>36</v>
      </c>
      <c r="B78" s="18" t="s">
        <v>40</v>
      </c>
      <c r="C78" s="19" t="n">
        <f aca="false">C36*C41</f>
        <v>30</v>
      </c>
      <c r="D78" s="19" t="n">
        <f aca="false">D36*D41</f>
        <v>30</v>
      </c>
      <c r="E78" s="19" t="n">
        <f aca="false">E36*E41</f>
        <v>40</v>
      </c>
      <c r="F78" s="19" t="n">
        <f aca="false">SUM(C78:E78)</f>
        <v>100</v>
      </c>
      <c r="G78" s="19" t="n">
        <f aca="false">G36*G41</f>
        <v>30</v>
      </c>
      <c r="H78" s="19" t="n">
        <f aca="false">H36*H41</f>
        <v>38.18</v>
      </c>
      <c r="I78" s="19" t="n">
        <f aca="false">I36*I41</f>
        <v>27.27</v>
      </c>
      <c r="J78" s="19" t="n">
        <f aca="false">SUM(G78:I78)</f>
        <v>95.45</v>
      </c>
      <c r="K78" s="19" t="n">
        <f aca="false">K36*K41</f>
        <v>6</v>
      </c>
      <c r="L78" s="19" t="n">
        <f aca="false">L36*L41</f>
        <v>32</v>
      </c>
      <c r="M78" s="19" t="n">
        <f aca="false">M36*M41</f>
        <v>30</v>
      </c>
      <c r="N78" s="19" t="n">
        <f aca="false">SUM(K78:M78)</f>
        <v>68</v>
      </c>
      <c r="O78" s="19" t="n">
        <f aca="false">O36*O41</f>
        <v>40</v>
      </c>
      <c r="P78" s="19" t="n">
        <f aca="false">P36*P41</f>
        <v>40</v>
      </c>
      <c r="Q78" s="19" t="n">
        <f aca="false">Q36*Q41</f>
        <v>20</v>
      </c>
      <c r="R78" s="19" t="n">
        <f aca="false">SUM(O78:Q78)</f>
        <v>100</v>
      </c>
      <c r="S78" s="19" t="n">
        <f aca="false">S36*S41</f>
        <v>30</v>
      </c>
      <c r="T78" s="19" t="n">
        <f aca="false">T36*T41</f>
        <v>20</v>
      </c>
      <c r="U78" s="19" t="n">
        <f aca="false">U36*U41</f>
        <v>50</v>
      </c>
      <c r="V78" s="19" t="n">
        <f aca="false">SUM(S78:U78)</f>
        <v>100</v>
      </c>
      <c r="W78" s="19" t="n">
        <f aca="false">AVERAGE(F78,J78,N78,R78,V78)</f>
        <v>92.69</v>
      </c>
    </row>
    <row r="79" customFormat="false" ht="15.75" hidden="false" customHeight="true" outlineLevel="0" collapsed="false">
      <c r="A79" s="17" t="n">
        <v>37</v>
      </c>
      <c r="B79" s="18" t="s">
        <v>41</v>
      </c>
      <c r="C79" s="19" t="n">
        <f aca="false">C37*C41</f>
        <v>30</v>
      </c>
      <c r="D79" s="19" t="n">
        <f aca="false">D37*D41</f>
        <v>30</v>
      </c>
      <c r="E79" s="19" t="n">
        <f aca="false">E37*E41</f>
        <v>40</v>
      </c>
      <c r="F79" s="19" t="n">
        <f aca="false">SUM(C79:E79)</f>
        <v>100</v>
      </c>
      <c r="G79" s="19" t="n">
        <f aca="false">G37*G41</f>
        <v>30</v>
      </c>
      <c r="H79" s="19" t="n">
        <f aca="false">H37*H41</f>
        <v>37.34</v>
      </c>
      <c r="I79" s="19" t="n">
        <f aca="false">I37*I41</f>
        <v>26.01</v>
      </c>
      <c r="J79" s="19" t="n">
        <f aca="false">SUM(G79:I79)</f>
        <v>93.35</v>
      </c>
      <c r="K79" s="19" t="n">
        <f aca="false">K37*K41</f>
        <v>12</v>
      </c>
      <c r="L79" s="19" t="n">
        <f aca="false">L37*L41</f>
        <v>32</v>
      </c>
      <c r="M79" s="19" t="n">
        <f aca="false">M37*M41</f>
        <v>30</v>
      </c>
      <c r="N79" s="19" t="n">
        <f aca="false">SUM(K79:M79)</f>
        <v>74</v>
      </c>
      <c r="O79" s="19" t="n">
        <f aca="false">O37*O41</f>
        <v>37.32</v>
      </c>
      <c r="P79" s="19" t="n">
        <f aca="false">P37*P41</f>
        <v>37.32</v>
      </c>
      <c r="Q79" s="19" t="n">
        <f aca="false">Q37*Q41</f>
        <v>20</v>
      </c>
      <c r="R79" s="19" t="n">
        <f aca="false">SUM(O79:Q79)</f>
        <v>94.64</v>
      </c>
      <c r="S79" s="19" t="n">
        <f aca="false">S37*S41</f>
        <v>24</v>
      </c>
      <c r="T79" s="19" t="n">
        <f aca="false">T37*T41</f>
        <v>18.66</v>
      </c>
      <c r="U79" s="19" t="n">
        <f aca="false">U37*U41</f>
        <v>46.65</v>
      </c>
      <c r="V79" s="19" t="n">
        <f aca="false">SUM(S79:U79)</f>
        <v>89.31</v>
      </c>
      <c r="W79" s="19" t="n">
        <f aca="false">AVERAGE(F79,J79,N79,R79,V79)</f>
        <v>90.26</v>
      </c>
    </row>
    <row r="80" customFormat="false" ht="15.75" hidden="false" customHeight="true" outlineLevel="0" collapsed="false">
      <c r="A80" s="20" t="n">
        <v>38</v>
      </c>
      <c r="B80" s="18" t="s">
        <v>42</v>
      </c>
      <c r="C80" s="19" t="n">
        <f aca="false">C38*C41</f>
        <v>30</v>
      </c>
      <c r="D80" s="19" t="n">
        <f aca="false">D38*D41</f>
        <v>30</v>
      </c>
      <c r="E80" s="19" t="n">
        <f aca="false">E38*E41</f>
        <v>40</v>
      </c>
      <c r="F80" s="19" t="n">
        <f aca="false">SUM(C80:E80)</f>
        <v>100</v>
      </c>
      <c r="G80" s="19" t="n">
        <f aca="false">G38*G41</f>
        <v>30</v>
      </c>
      <c r="H80" s="19" t="n">
        <f aca="false">H38*H41</f>
        <v>28.58</v>
      </c>
      <c r="I80" s="19" t="n">
        <f aca="false">I38*I41</f>
        <v>12.87</v>
      </c>
      <c r="J80" s="19" t="n">
        <f aca="false">SUM(G80:I80)</f>
        <v>71.45</v>
      </c>
      <c r="K80" s="19" t="n">
        <f aca="false">K38*K41</f>
        <v>18</v>
      </c>
      <c r="L80" s="19" t="n">
        <f aca="false">L38*L41</f>
        <v>40</v>
      </c>
      <c r="M80" s="19" t="n">
        <f aca="false">M38*M41</f>
        <v>22.8</v>
      </c>
      <c r="N80" s="19" t="n">
        <f aca="false">SUM(K80:M80)</f>
        <v>80.8</v>
      </c>
      <c r="O80" s="19" t="n">
        <f aca="false">O38*O41</f>
        <v>40</v>
      </c>
      <c r="P80" s="19" t="n">
        <f aca="false">P38*P41</f>
        <v>40</v>
      </c>
      <c r="Q80" s="19" t="n">
        <f aca="false">Q38*Q41</f>
        <v>20</v>
      </c>
      <c r="R80" s="19" t="n">
        <f aca="false">SUM(O80:Q80)</f>
        <v>100</v>
      </c>
      <c r="S80" s="19" t="n">
        <f aca="false">S38*S41</f>
        <v>25.71</v>
      </c>
      <c r="T80" s="19" t="n">
        <f aca="false">T38*T41</f>
        <v>17.14</v>
      </c>
      <c r="U80" s="19" t="n">
        <f aca="false">U38*U41</f>
        <v>35.7</v>
      </c>
      <c r="V80" s="19" t="n">
        <f aca="false">SUM(S80:U80)</f>
        <v>78.55</v>
      </c>
      <c r="W80" s="19" t="n">
        <f aca="false">AVERAGE(F80,J80,N80,R80,V80)</f>
        <v>86.16</v>
      </c>
    </row>
    <row r="81" customFormat="false" ht="15.75" hidden="false" customHeight="true" outlineLevel="0" collapsed="false">
      <c r="A81" s="17" t="n">
        <v>39</v>
      </c>
      <c r="B81" s="18" t="s">
        <v>45</v>
      </c>
      <c r="C81" s="19" t="n">
        <f aca="false">C39*C41</f>
        <v>30</v>
      </c>
      <c r="D81" s="19" t="n">
        <f aca="false">D39*D41</f>
        <v>30</v>
      </c>
      <c r="E81" s="19" t="n">
        <f aca="false">E39*E41</f>
        <v>39.48</v>
      </c>
      <c r="F81" s="19" t="n">
        <f aca="false">SUM(C81:E81)</f>
        <v>99.48</v>
      </c>
      <c r="G81" s="19" t="n">
        <f aca="false">G39*G41</f>
        <v>30</v>
      </c>
      <c r="H81" s="19" t="n">
        <f aca="false">H39*H41</f>
        <v>39.78</v>
      </c>
      <c r="I81" s="19" t="n">
        <f aca="false">I39*I41</f>
        <v>29.67</v>
      </c>
      <c r="J81" s="19" t="n">
        <f aca="false">SUM(G81:I81)</f>
        <v>99.45</v>
      </c>
      <c r="K81" s="19" t="n">
        <f aca="false">K39*K41</f>
        <v>24</v>
      </c>
      <c r="L81" s="19" t="n">
        <f aca="false">L39*L41</f>
        <v>40</v>
      </c>
      <c r="M81" s="19" t="n">
        <f aca="false">M39*M41</f>
        <v>26.25</v>
      </c>
      <c r="N81" s="19" t="n">
        <f aca="false">SUM(K81:M81)</f>
        <v>90.25</v>
      </c>
      <c r="O81" s="19" t="n">
        <f aca="false">O39*O41</f>
        <v>39.88</v>
      </c>
      <c r="P81" s="19" t="n">
        <f aca="false">P39*P41</f>
        <v>39.8</v>
      </c>
      <c r="Q81" s="19" t="n">
        <f aca="false">Q39*Q41</f>
        <v>19.94</v>
      </c>
      <c r="R81" s="19" t="n">
        <f aca="false">SUM(O81:Q81)</f>
        <v>99.62</v>
      </c>
      <c r="S81" s="19" t="n">
        <f aca="false">S39*S41</f>
        <v>29.91</v>
      </c>
      <c r="T81" s="19" t="n">
        <f aca="false">T39*T41</f>
        <v>19.84</v>
      </c>
      <c r="U81" s="19" t="n">
        <f aca="false">U39*U41</f>
        <v>49.85</v>
      </c>
      <c r="V81" s="19" t="n">
        <f aca="false">SUM(S81:U81)</f>
        <v>99.6</v>
      </c>
      <c r="W81" s="19" t="n">
        <f aca="false">AVERAGE(F81,J81,N81,R81,V81)</f>
        <v>97.68</v>
      </c>
    </row>
    <row r="82" customFormat="false" ht="15.75" hidden="false" customHeight="true" outlineLevel="0" collapsed="false">
      <c r="A82" s="20" t="n">
        <v>40</v>
      </c>
      <c r="B82" s="18" t="s">
        <v>44</v>
      </c>
      <c r="C82" s="19" t="n">
        <f aca="false">C40*C41</f>
        <v>30</v>
      </c>
      <c r="D82" s="19" t="n">
        <f aca="false">D40*D41</f>
        <v>30</v>
      </c>
      <c r="E82" s="19" t="n">
        <f aca="false">E40*E41</f>
        <v>39.6</v>
      </c>
      <c r="F82" s="19" t="n">
        <f aca="false">SUM(C82:E82)</f>
        <v>99.6</v>
      </c>
      <c r="G82" s="19" t="n">
        <f aca="false">G40*G41</f>
        <v>30</v>
      </c>
      <c r="H82" s="19" t="n">
        <f aca="false">H40*H41</f>
        <v>39.52</v>
      </c>
      <c r="I82" s="19" t="n">
        <f aca="false">I40*I41</f>
        <v>29.28</v>
      </c>
      <c r="J82" s="19" t="n">
        <f aca="false">SUM(G82:I82)</f>
        <v>98.8</v>
      </c>
      <c r="K82" s="19" t="n">
        <f aca="false">K40*K41</f>
        <v>24</v>
      </c>
      <c r="L82" s="19" t="n">
        <f aca="false">L40*L41</f>
        <v>32</v>
      </c>
      <c r="M82" s="19" t="n">
        <f aca="false">M40*M41</f>
        <v>27.99</v>
      </c>
      <c r="N82" s="19" t="n">
        <f aca="false">SUM(K82:M82)</f>
        <v>83.99</v>
      </c>
      <c r="O82" s="19" t="n">
        <f aca="false">O40*O41</f>
        <v>39.52</v>
      </c>
      <c r="P82" s="19" t="n">
        <f aca="false">P40*P41</f>
        <v>39.72</v>
      </c>
      <c r="Q82" s="19" t="n">
        <f aca="false">Q40*Q41</f>
        <v>19.88</v>
      </c>
      <c r="R82" s="19" t="n">
        <f aca="false">SUM(O82:Q82)</f>
        <v>99.12</v>
      </c>
      <c r="S82" s="19" t="n">
        <f aca="false">S40*S41</f>
        <v>29.7</v>
      </c>
      <c r="T82" s="19" t="n">
        <f aca="false">T40*T41</f>
        <v>19.86</v>
      </c>
      <c r="U82" s="19" t="n">
        <f aca="false">U40*U41</f>
        <v>49.75</v>
      </c>
      <c r="V82" s="19" t="n">
        <f aca="false">SUM(S82:U82)</f>
        <v>99.31</v>
      </c>
      <c r="W82" s="19" t="n">
        <f aca="false">AVERAGE(F82,J82,N82,R82,V82)</f>
        <v>96.164</v>
      </c>
    </row>
    <row r="83" customFormat="false" ht="15.75" hidden="false" customHeight="false" outlineLevel="0" collapsed="false">
      <c r="C83" s="21" t="n">
        <v>30</v>
      </c>
      <c r="D83" s="22" t="n">
        <v>30</v>
      </c>
      <c r="E83" s="22" t="n">
        <v>40</v>
      </c>
      <c r="F83" s="23" t="n">
        <v>100</v>
      </c>
      <c r="G83" s="22" t="n">
        <v>0.3</v>
      </c>
      <c r="H83" s="22" t="n">
        <v>0.4</v>
      </c>
      <c r="I83" s="22" t="n">
        <v>0.3</v>
      </c>
      <c r="J83" s="23" t="n">
        <v>100</v>
      </c>
      <c r="K83" s="22" t="n">
        <v>30</v>
      </c>
      <c r="L83" s="22" t="n">
        <v>40</v>
      </c>
      <c r="M83" s="22" t="n">
        <v>30</v>
      </c>
      <c r="N83" s="23" t="n">
        <v>100</v>
      </c>
      <c r="O83" s="22" t="n">
        <v>40</v>
      </c>
      <c r="P83" s="22" t="n">
        <v>40</v>
      </c>
      <c r="Q83" s="22" t="n">
        <v>20</v>
      </c>
      <c r="R83" s="23" t="n">
        <v>100</v>
      </c>
      <c r="S83" s="22" t="n">
        <v>30</v>
      </c>
      <c r="T83" s="22" t="n">
        <v>20</v>
      </c>
      <c r="U83" s="22" t="n">
        <v>50</v>
      </c>
      <c r="V83" s="23" t="n">
        <v>100</v>
      </c>
      <c r="W83" s="24" t="n">
        <v>100</v>
      </c>
    </row>
    <row r="84" customFormat="false" ht="15" hidden="false" customHeight="false" outlineLevel="0" collapsed="false">
      <c r="A84" s="25" t="s">
        <v>67</v>
      </c>
      <c r="B84" s="26"/>
      <c r="F84" s="27" t="n">
        <f aca="false">AVERAGE(F43:F82)</f>
        <v>99.259</v>
      </c>
      <c r="J84" s="27" t="n">
        <f aca="false">AVERAGE(J43:J82)</f>
        <v>94.99375</v>
      </c>
      <c r="N84" s="27" t="n">
        <f aca="false">AVERAGE(N43:N82)</f>
        <v>76.48675</v>
      </c>
      <c r="R84" s="27" t="n">
        <f aca="false">AVERAGE(R43:R82)</f>
        <v>96.7735</v>
      </c>
      <c r="V84" s="27" t="n">
        <f aca="false">AVERAGE(V43:V82)</f>
        <v>94.43425</v>
      </c>
      <c r="W84" s="28" t="n">
        <f aca="false">AVERAGE(W43:W82)</f>
        <v>92.38945</v>
      </c>
    </row>
    <row r="85" customFormat="false" ht="15" hidden="true" customHeight="false" outlineLevel="0" collapsed="false">
      <c r="A85" s="29"/>
      <c r="B85" s="29"/>
      <c r="F85" s="19"/>
      <c r="J85" s="19"/>
      <c r="N85" s="19"/>
      <c r="R85" s="19"/>
      <c r="V85" s="19" t="s">
        <v>68</v>
      </c>
      <c r="W85" s="19" t="n">
        <f aca="false">AVERAGE(F84,J84,N84,R84,V84)</f>
        <v>92.38945</v>
      </c>
    </row>
    <row r="86" customFormat="false" ht="15" hidden="true" customHeight="false" outlineLevel="0" collapsed="false">
      <c r="A86" s="30" t="s">
        <v>69</v>
      </c>
      <c r="B86" s="31"/>
      <c r="F86" s="19"/>
      <c r="J86" s="19"/>
      <c r="N86" s="19"/>
      <c r="R86" s="19"/>
      <c r="V86" s="19"/>
      <c r="W86" s="19"/>
      <c r="X86" s="0" t="s">
        <v>68</v>
      </c>
      <c r="Y86" s="0" t="s">
        <v>69</v>
      </c>
    </row>
    <row r="87" customFormat="false" ht="15.75" hidden="true" customHeight="false" outlineLevel="0" collapsed="false"/>
    <row r="88" customFormat="false" ht="15.75" hidden="true" customHeight="false" outlineLevel="0" collapsed="false">
      <c r="A88" s="32" t="n">
        <v>1</v>
      </c>
      <c r="B88" s="32" t="s">
        <v>70</v>
      </c>
      <c r="C88" s="33" t="n">
        <v>30</v>
      </c>
      <c r="D88" s="33" t="n">
        <v>30</v>
      </c>
      <c r="E88" s="33" t="n">
        <v>40</v>
      </c>
      <c r="F88" s="34" t="n">
        <v>100</v>
      </c>
      <c r="G88" s="33" t="n">
        <v>30</v>
      </c>
      <c r="H88" s="33" t="n">
        <v>40</v>
      </c>
      <c r="I88" s="33" t="n">
        <v>30</v>
      </c>
      <c r="J88" s="34" t="n">
        <v>100</v>
      </c>
      <c r="K88" s="33" t="n">
        <v>24</v>
      </c>
      <c r="L88" s="33" t="n">
        <v>40</v>
      </c>
      <c r="M88" s="33" t="n">
        <v>30</v>
      </c>
      <c r="N88" s="34" t="n">
        <v>94</v>
      </c>
      <c r="O88" s="33" t="n">
        <v>39.2</v>
      </c>
      <c r="P88" s="33" t="n">
        <v>39.3</v>
      </c>
      <c r="Q88" s="33" t="n">
        <v>20</v>
      </c>
      <c r="R88" s="34" t="n">
        <v>98.5</v>
      </c>
      <c r="S88" s="33" t="n">
        <v>30</v>
      </c>
      <c r="T88" s="33" t="n">
        <v>20</v>
      </c>
      <c r="U88" s="33" t="n">
        <v>50</v>
      </c>
      <c r="V88" s="34" t="n">
        <v>100</v>
      </c>
      <c r="W88" s="33" t="n">
        <v>98.5</v>
      </c>
      <c r="X88" s="35" t="n">
        <f aca="false">AVERAGE(F88,J88,N88,R88,V88)</f>
        <v>98.5</v>
      </c>
      <c r="Y88" s="0" t="n">
        <v>98.496</v>
      </c>
    </row>
    <row r="89" customFormat="false" ht="15.75" hidden="true" customHeight="false" outlineLevel="0" collapsed="false">
      <c r="A89" s="32" t="n">
        <v>2</v>
      </c>
      <c r="B89" s="32" t="s">
        <v>12</v>
      </c>
      <c r="C89" s="33" t="n">
        <v>30</v>
      </c>
      <c r="D89" s="33" t="n">
        <v>30</v>
      </c>
      <c r="E89" s="33" t="n">
        <v>39.6</v>
      </c>
      <c r="F89" s="34" t="n">
        <v>99.6</v>
      </c>
      <c r="G89" s="33" t="n">
        <v>30</v>
      </c>
      <c r="H89" s="33" t="n">
        <v>39.6</v>
      </c>
      <c r="I89" s="33" t="n">
        <v>29.5</v>
      </c>
      <c r="J89" s="34" t="n">
        <v>99.1</v>
      </c>
      <c r="K89" s="33" t="n">
        <v>24</v>
      </c>
      <c r="L89" s="33" t="n">
        <v>40</v>
      </c>
      <c r="M89" s="33" t="n">
        <v>30</v>
      </c>
      <c r="N89" s="34" t="n">
        <v>94</v>
      </c>
      <c r="O89" s="33" t="n">
        <v>40</v>
      </c>
      <c r="P89" s="33" t="n">
        <v>40</v>
      </c>
      <c r="Q89" s="33" t="n">
        <v>20</v>
      </c>
      <c r="R89" s="34" t="n">
        <v>100</v>
      </c>
      <c r="S89" s="33" t="n">
        <v>29.5</v>
      </c>
      <c r="T89" s="33" t="n">
        <v>20</v>
      </c>
      <c r="U89" s="33" t="n">
        <v>50</v>
      </c>
      <c r="V89" s="34" t="n">
        <v>99.5</v>
      </c>
      <c r="W89" s="33" t="n">
        <v>98.4</v>
      </c>
      <c r="X89" s="35" t="n">
        <f aca="false">AVERAGE(F89,J89,N89,R89,V89)</f>
        <v>98.44</v>
      </c>
      <c r="Y89" s="0" t="n">
        <v>98.44</v>
      </c>
    </row>
    <row r="90" customFormat="false" ht="15.75" hidden="true" customHeight="false" outlineLevel="0" collapsed="false">
      <c r="A90" s="32" t="n">
        <v>3</v>
      </c>
      <c r="B90" s="32" t="s">
        <v>71</v>
      </c>
      <c r="C90" s="33" t="n">
        <v>30</v>
      </c>
      <c r="D90" s="33" t="n">
        <v>30</v>
      </c>
      <c r="E90" s="33" t="n">
        <v>39.5</v>
      </c>
      <c r="F90" s="34" t="n">
        <v>99.5</v>
      </c>
      <c r="G90" s="33" t="n">
        <v>30</v>
      </c>
      <c r="H90" s="33" t="n">
        <v>39.8</v>
      </c>
      <c r="I90" s="33" t="n">
        <v>29.7</v>
      </c>
      <c r="J90" s="34" t="n">
        <v>99.5</v>
      </c>
      <c r="K90" s="33" t="n">
        <v>24</v>
      </c>
      <c r="L90" s="33" t="n">
        <v>40</v>
      </c>
      <c r="M90" s="33" t="n">
        <v>26.3</v>
      </c>
      <c r="N90" s="34" t="n">
        <v>90.3</v>
      </c>
      <c r="O90" s="33" t="n">
        <v>39.9</v>
      </c>
      <c r="P90" s="33" t="n">
        <v>39.8</v>
      </c>
      <c r="Q90" s="33" t="n">
        <v>19.9</v>
      </c>
      <c r="R90" s="34" t="n">
        <v>99.6</v>
      </c>
      <c r="S90" s="33" t="n">
        <v>29.9</v>
      </c>
      <c r="T90" s="33" t="n">
        <v>19.8</v>
      </c>
      <c r="U90" s="33" t="n">
        <v>49.9</v>
      </c>
      <c r="V90" s="34" t="n">
        <v>99.6</v>
      </c>
      <c r="W90" s="33" t="n">
        <v>97.7</v>
      </c>
      <c r="X90" s="35" t="n">
        <f aca="false">AVERAGE(F90,J90,N90,R90,V90)</f>
        <v>97.7</v>
      </c>
      <c r="Y90" s="0" t="n">
        <v>97.68</v>
      </c>
    </row>
    <row r="91" customFormat="false" ht="15.75" hidden="true" customHeight="false" outlineLevel="0" collapsed="false">
      <c r="A91" s="32" t="n">
        <v>4</v>
      </c>
      <c r="B91" s="32" t="s">
        <v>72</v>
      </c>
      <c r="C91" s="33" t="n">
        <v>30</v>
      </c>
      <c r="D91" s="33" t="n">
        <v>30</v>
      </c>
      <c r="E91" s="33" t="n">
        <v>39.6</v>
      </c>
      <c r="F91" s="34" t="n">
        <v>99.6</v>
      </c>
      <c r="G91" s="33" t="n">
        <v>30</v>
      </c>
      <c r="H91" s="33" t="n">
        <v>39.4</v>
      </c>
      <c r="I91" s="33" t="n">
        <v>29.1</v>
      </c>
      <c r="J91" s="34" t="n">
        <v>98.5</v>
      </c>
      <c r="K91" s="33" t="n">
        <v>24</v>
      </c>
      <c r="L91" s="33" t="n">
        <v>32</v>
      </c>
      <c r="M91" s="33" t="n">
        <v>30</v>
      </c>
      <c r="N91" s="34" t="n">
        <v>86</v>
      </c>
      <c r="O91" s="33" t="n">
        <v>40</v>
      </c>
      <c r="P91" s="33" t="n">
        <v>39.3</v>
      </c>
      <c r="Q91" s="33" t="n">
        <v>19.3</v>
      </c>
      <c r="R91" s="34" t="n">
        <v>98.6</v>
      </c>
      <c r="S91" s="33" t="n">
        <v>29.5</v>
      </c>
      <c r="T91" s="33" t="n">
        <v>19.4</v>
      </c>
      <c r="U91" s="33" t="n">
        <v>50</v>
      </c>
      <c r="V91" s="34" t="n">
        <v>98.9</v>
      </c>
      <c r="W91" s="33" t="n">
        <v>96.3</v>
      </c>
      <c r="X91" s="35" t="n">
        <f aca="false">AVERAGE(F91,J91,N91,R91,V91)</f>
        <v>96.32</v>
      </c>
      <c r="Y91" s="0" t="n">
        <v>96.31</v>
      </c>
    </row>
    <row r="92" customFormat="false" ht="15.75" hidden="true" customHeight="false" outlineLevel="0" collapsed="false">
      <c r="A92" s="32" t="n">
        <v>5</v>
      </c>
      <c r="B92" s="32" t="s">
        <v>73</v>
      </c>
      <c r="C92" s="33" t="n">
        <v>30</v>
      </c>
      <c r="D92" s="33" t="n">
        <v>30</v>
      </c>
      <c r="E92" s="33" t="n">
        <v>39.6</v>
      </c>
      <c r="F92" s="34" t="n">
        <v>99.6</v>
      </c>
      <c r="G92" s="33" t="n">
        <v>30</v>
      </c>
      <c r="H92" s="33" t="n">
        <v>39.5</v>
      </c>
      <c r="I92" s="33" t="n">
        <v>29.3</v>
      </c>
      <c r="J92" s="34" t="n">
        <v>98.8</v>
      </c>
      <c r="K92" s="33" t="n">
        <v>24</v>
      </c>
      <c r="L92" s="33" t="n">
        <v>32</v>
      </c>
      <c r="M92" s="33" t="n">
        <v>28</v>
      </c>
      <c r="N92" s="34" t="n">
        <v>84</v>
      </c>
      <c r="O92" s="33" t="n">
        <v>39.5</v>
      </c>
      <c r="P92" s="33" t="n">
        <v>39.7</v>
      </c>
      <c r="Q92" s="33" t="n">
        <v>19.9</v>
      </c>
      <c r="R92" s="34" t="n">
        <v>99.1</v>
      </c>
      <c r="S92" s="33" t="n">
        <v>29.7</v>
      </c>
      <c r="T92" s="33" t="n">
        <v>19.9</v>
      </c>
      <c r="U92" s="33" t="n">
        <v>49.7</v>
      </c>
      <c r="V92" s="34" t="n">
        <v>99.3</v>
      </c>
      <c r="W92" s="33" t="n">
        <v>96.2</v>
      </c>
      <c r="X92" s="35" t="n">
        <f aca="false">AVERAGE(F92,J92,N92,R92,V92)</f>
        <v>96.16</v>
      </c>
      <c r="Y92" s="0" t="n">
        <v>96.164</v>
      </c>
    </row>
    <row r="93" customFormat="false" ht="15.75" hidden="true" customHeight="false" outlineLevel="0" collapsed="false">
      <c r="A93" s="32" t="n">
        <v>6</v>
      </c>
      <c r="B93" s="32" t="s">
        <v>74</v>
      </c>
      <c r="C93" s="33" t="n">
        <v>30</v>
      </c>
      <c r="D93" s="33" t="n">
        <v>30</v>
      </c>
      <c r="E93" s="33" t="n">
        <v>40</v>
      </c>
      <c r="F93" s="34" t="n">
        <v>100</v>
      </c>
      <c r="G93" s="33" t="n">
        <v>30</v>
      </c>
      <c r="H93" s="33" t="n">
        <v>39.4</v>
      </c>
      <c r="I93" s="33" t="n">
        <v>29</v>
      </c>
      <c r="J93" s="34" t="n">
        <v>98.4</v>
      </c>
      <c r="K93" s="33" t="n">
        <v>12</v>
      </c>
      <c r="L93" s="33" t="n">
        <v>40</v>
      </c>
      <c r="M93" s="33" t="n">
        <v>30</v>
      </c>
      <c r="N93" s="34" t="n">
        <v>82</v>
      </c>
      <c r="O93" s="33" t="n">
        <v>39.4</v>
      </c>
      <c r="P93" s="33" t="n">
        <v>40</v>
      </c>
      <c r="Q93" s="33" t="n">
        <v>20</v>
      </c>
      <c r="R93" s="34" t="n">
        <v>99.4</v>
      </c>
      <c r="S93" s="33" t="n">
        <v>29.5</v>
      </c>
      <c r="T93" s="33" t="n">
        <v>20</v>
      </c>
      <c r="U93" s="33" t="n">
        <v>50</v>
      </c>
      <c r="V93" s="34" t="n">
        <v>99.5</v>
      </c>
      <c r="W93" s="33" t="n">
        <v>95.9</v>
      </c>
      <c r="X93" s="35" t="n">
        <f aca="false">AVERAGE(F93,J93,N93,R93,V93)</f>
        <v>95.86</v>
      </c>
      <c r="Y93" s="0" t="n">
        <v>95.846</v>
      </c>
    </row>
    <row r="94" customFormat="false" ht="15.75" hidden="true" customHeight="false" outlineLevel="0" collapsed="false">
      <c r="A94" s="32" t="n">
        <v>8</v>
      </c>
      <c r="B94" s="32" t="s">
        <v>9</v>
      </c>
      <c r="C94" s="33" t="n">
        <v>30</v>
      </c>
      <c r="D94" s="33" t="n">
        <v>30</v>
      </c>
      <c r="E94" s="33" t="n">
        <v>40</v>
      </c>
      <c r="F94" s="34" t="n">
        <v>100</v>
      </c>
      <c r="G94" s="33" t="n">
        <v>30</v>
      </c>
      <c r="H94" s="33" t="n">
        <v>39.3</v>
      </c>
      <c r="I94" s="33" t="n">
        <v>29</v>
      </c>
      <c r="J94" s="34" t="n">
        <v>98.3</v>
      </c>
      <c r="K94" s="33" t="n">
        <v>24</v>
      </c>
      <c r="L94" s="33" t="n">
        <v>32</v>
      </c>
      <c r="M94" s="33" t="n">
        <v>30</v>
      </c>
      <c r="N94" s="34" t="n">
        <v>86</v>
      </c>
      <c r="O94" s="33" t="n">
        <v>39.1</v>
      </c>
      <c r="P94" s="33" t="n">
        <v>39.1</v>
      </c>
      <c r="Q94" s="33" t="n">
        <v>19.7</v>
      </c>
      <c r="R94" s="34" t="n">
        <v>97.9</v>
      </c>
      <c r="S94" s="33" t="n">
        <v>29</v>
      </c>
      <c r="T94" s="33" t="n">
        <v>19.3</v>
      </c>
      <c r="U94" s="33" t="n">
        <v>48.8</v>
      </c>
      <c r="V94" s="34" t="n">
        <v>97.1</v>
      </c>
      <c r="W94" s="33" t="n">
        <v>95.8</v>
      </c>
      <c r="X94" s="35" t="n">
        <f aca="false">AVERAGE(F94,J94,N94,R94,V94)</f>
        <v>95.86</v>
      </c>
      <c r="Y94" s="0" t="n">
        <v>95.842</v>
      </c>
    </row>
    <row r="95" customFormat="false" ht="15.75" hidden="true" customHeight="false" outlineLevel="0" collapsed="false">
      <c r="A95" s="32" t="n">
        <v>7</v>
      </c>
      <c r="B95" s="32" t="s">
        <v>75</v>
      </c>
      <c r="C95" s="33" t="n">
        <v>30</v>
      </c>
      <c r="D95" s="33" t="n">
        <v>30</v>
      </c>
      <c r="E95" s="33" t="n">
        <v>40</v>
      </c>
      <c r="F95" s="34" t="n">
        <v>100</v>
      </c>
      <c r="G95" s="33" t="n">
        <v>30</v>
      </c>
      <c r="H95" s="33" t="n">
        <v>39.3</v>
      </c>
      <c r="I95" s="33" t="n">
        <v>28.9</v>
      </c>
      <c r="J95" s="34" t="n">
        <v>98.2</v>
      </c>
      <c r="K95" s="33" t="n">
        <v>18</v>
      </c>
      <c r="L95" s="33" t="n">
        <v>32</v>
      </c>
      <c r="M95" s="33" t="n">
        <v>30</v>
      </c>
      <c r="N95" s="34" t="n">
        <v>80</v>
      </c>
      <c r="O95" s="33" t="n">
        <v>40</v>
      </c>
      <c r="P95" s="33" t="n">
        <v>40</v>
      </c>
      <c r="Q95" s="33" t="n">
        <v>20</v>
      </c>
      <c r="R95" s="34" t="n">
        <v>100</v>
      </c>
      <c r="S95" s="33" t="n">
        <v>30</v>
      </c>
      <c r="T95" s="33" t="n">
        <v>20</v>
      </c>
      <c r="U95" s="33" t="n">
        <v>50</v>
      </c>
      <c r="V95" s="34" t="n">
        <v>100</v>
      </c>
      <c r="W95" s="33" t="n">
        <v>95.6</v>
      </c>
      <c r="X95" s="35" t="n">
        <f aca="false">AVERAGE(F95,J95,N95,R95,V95)</f>
        <v>95.64</v>
      </c>
      <c r="Y95" s="0" t="n">
        <v>95.63</v>
      </c>
    </row>
    <row r="96" customFormat="false" ht="15.75" hidden="true" customHeight="false" outlineLevel="0" collapsed="false">
      <c r="A96" s="32" t="n">
        <v>9</v>
      </c>
      <c r="B96" s="32" t="s">
        <v>76</v>
      </c>
      <c r="C96" s="33" t="n">
        <v>30</v>
      </c>
      <c r="D96" s="33" t="n">
        <v>30</v>
      </c>
      <c r="E96" s="33" t="n">
        <v>40</v>
      </c>
      <c r="F96" s="34" t="n">
        <v>100</v>
      </c>
      <c r="G96" s="33" t="n">
        <v>30</v>
      </c>
      <c r="H96" s="33" t="n">
        <v>38.8</v>
      </c>
      <c r="I96" s="33" t="n">
        <v>28.1</v>
      </c>
      <c r="J96" s="34" t="n">
        <v>96.9</v>
      </c>
      <c r="K96" s="33" t="n">
        <v>18</v>
      </c>
      <c r="L96" s="33" t="n">
        <v>32</v>
      </c>
      <c r="M96" s="33" t="n">
        <v>30</v>
      </c>
      <c r="N96" s="34" t="n">
        <v>80</v>
      </c>
      <c r="O96" s="33" t="n">
        <v>40</v>
      </c>
      <c r="P96" s="33" t="n">
        <v>40</v>
      </c>
      <c r="Q96" s="33" t="n">
        <v>20</v>
      </c>
      <c r="R96" s="34" t="n">
        <v>100</v>
      </c>
      <c r="S96" s="33" t="n">
        <v>30</v>
      </c>
      <c r="T96" s="33" t="n">
        <v>20</v>
      </c>
      <c r="U96" s="33" t="n">
        <v>50</v>
      </c>
      <c r="V96" s="34" t="n">
        <v>100</v>
      </c>
      <c r="W96" s="33" t="n">
        <v>95.4</v>
      </c>
      <c r="X96" s="35" t="n">
        <f aca="false">AVERAGE(F96,J96,N96,R96,V96)</f>
        <v>95.38</v>
      </c>
      <c r="Y96" s="0" t="n">
        <v>95.38</v>
      </c>
    </row>
    <row r="97" customFormat="false" ht="15.75" hidden="true" customHeight="false" outlineLevel="0" collapsed="false">
      <c r="A97" s="32" t="n">
        <v>10</v>
      </c>
      <c r="B97" s="32" t="s">
        <v>15</v>
      </c>
      <c r="C97" s="33" t="n">
        <v>30</v>
      </c>
      <c r="D97" s="33" t="n">
        <v>30</v>
      </c>
      <c r="E97" s="33" t="n">
        <v>40</v>
      </c>
      <c r="F97" s="34" t="n">
        <v>100</v>
      </c>
      <c r="G97" s="33" t="n">
        <v>30</v>
      </c>
      <c r="H97" s="33" t="n">
        <v>39.8</v>
      </c>
      <c r="I97" s="33" t="n">
        <v>29.6</v>
      </c>
      <c r="J97" s="34" t="n">
        <v>99.4</v>
      </c>
      <c r="K97" s="33" t="n">
        <v>18</v>
      </c>
      <c r="L97" s="33" t="n">
        <v>32</v>
      </c>
      <c r="M97" s="33" t="n">
        <v>30</v>
      </c>
      <c r="N97" s="34" t="n">
        <v>80</v>
      </c>
      <c r="O97" s="33" t="n">
        <v>39.5</v>
      </c>
      <c r="P97" s="33" t="n">
        <v>39.5</v>
      </c>
      <c r="Q97" s="33" t="n">
        <v>20</v>
      </c>
      <c r="R97" s="34" t="n">
        <v>99</v>
      </c>
      <c r="S97" s="33" t="n">
        <v>29.3</v>
      </c>
      <c r="T97" s="33" t="n">
        <v>19.5</v>
      </c>
      <c r="U97" s="33" t="n">
        <v>48.8</v>
      </c>
      <c r="V97" s="34" t="n">
        <v>97.6</v>
      </c>
      <c r="W97" s="33" t="n">
        <v>95.2</v>
      </c>
      <c r="X97" s="35" t="n">
        <f aca="false">AVERAGE(F97,J97,N97,R97,V97)</f>
        <v>95.2</v>
      </c>
      <c r="Y97" s="0" t="n">
        <v>95.208</v>
      </c>
    </row>
    <row r="98" customFormat="false" ht="15.75" hidden="true" customHeight="false" outlineLevel="0" collapsed="false">
      <c r="A98" s="32" t="n">
        <v>11</v>
      </c>
      <c r="B98" s="32" t="s">
        <v>77</v>
      </c>
      <c r="C98" s="33" t="n">
        <v>30</v>
      </c>
      <c r="D98" s="33" t="n">
        <v>30</v>
      </c>
      <c r="E98" s="33" t="n">
        <v>40</v>
      </c>
      <c r="F98" s="34" t="n">
        <v>100</v>
      </c>
      <c r="G98" s="33" t="n">
        <v>30</v>
      </c>
      <c r="H98" s="33" t="n">
        <v>40</v>
      </c>
      <c r="I98" s="33" t="n">
        <v>30</v>
      </c>
      <c r="J98" s="34" t="n">
        <v>100</v>
      </c>
      <c r="K98" s="33" t="n">
        <v>12</v>
      </c>
      <c r="L98" s="33" t="n">
        <v>40</v>
      </c>
      <c r="M98" s="33" t="n">
        <v>19.2</v>
      </c>
      <c r="N98" s="34" t="n">
        <v>71.2</v>
      </c>
      <c r="O98" s="33" t="n">
        <v>40</v>
      </c>
      <c r="P98" s="33" t="n">
        <v>40</v>
      </c>
      <c r="Q98" s="33" t="n">
        <v>20</v>
      </c>
      <c r="R98" s="34" t="n">
        <v>100</v>
      </c>
      <c r="S98" s="33" t="n">
        <v>30</v>
      </c>
      <c r="T98" s="33" t="n">
        <v>20</v>
      </c>
      <c r="U98" s="33" t="n">
        <v>50</v>
      </c>
      <c r="V98" s="34" t="n">
        <v>100</v>
      </c>
      <c r="W98" s="33" t="n">
        <v>94.2</v>
      </c>
      <c r="X98" s="35" t="n">
        <f aca="false">AVERAGE(F98,J98,N98,R98,V98)</f>
        <v>94.24</v>
      </c>
      <c r="Y98" s="0" t="n">
        <v>94.24</v>
      </c>
    </row>
    <row r="99" customFormat="false" ht="15.75" hidden="true" customHeight="false" outlineLevel="0" collapsed="false">
      <c r="A99" s="32" t="n">
        <v>12</v>
      </c>
      <c r="B99" s="32" t="s">
        <v>78</v>
      </c>
      <c r="C99" s="33" t="n">
        <v>30</v>
      </c>
      <c r="D99" s="33" t="n">
        <v>30</v>
      </c>
      <c r="E99" s="33" t="n">
        <v>40</v>
      </c>
      <c r="F99" s="34" t="n">
        <v>100</v>
      </c>
      <c r="G99" s="33" t="n">
        <v>30</v>
      </c>
      <c r="H99" s="33" t="n">
        <v>38.9</v>
      </c>
      <c r="I99" s="33" t="n">
        <v>28.3</v>
      </c>
      <c r="J99" s="34" t="n">
        <v>97.2</v>
      </c>
      <c r="K99" s="33" t="n">
        <v>12</v>
      </c>
      <c r="L99" s="33" t="n">
        <v>32</v>
      </c>
      <c r="M99" s="33" t="n">
        <v>30</v>
      </c>
      <c r="N99" s="34" t="n">
        <v>74</v>
      </c>
      <c r="O99" s="33" t="n">
        <v>40</v>
      </c>
      <c r="P99" s="33" t="n">
        <v>40</v>
      </c>
      <c r="Q99" s="33" t="n">
        <v>20</v>
      </c>
      <c r="R99" s="34" t="n">
        <v>100</v>
      </c>
      <c r="S99" s="33" t="n">
        <v>28.3</v>
      </c>
      <c r="T99" s="33" t="n">
        <v>20</v>
      </c>
      <c r="U99" s="33" t="n">
        <v>50</v>
      </c>
      <c r="V99" s="34" t="n">
        <v>98.3</v>
      </c>
      <c r="W99" s="33" t="n">
        <v>93.9</v>
      </c>
      <c r="X99" s="35" t="n">
        <f aca="false">AVERAGE(F99,J99,N99,R99,V99)</f>
        <v>93.9</v>
      </c>
      <c r="Y99" s="0" t="n">
        <v>93.904</v>
      </c>
    </row>
    <row r="100" customFormat="false" ht="15.75" hidden="true" customHeight="false" outlineLevel="0" collapsed="false">
      <c r="A100" s="32" t="n">
        <v>13</v>
      </c>
      <c r="B100" s="32" t="s">
        <v>11</v>
      </c>
      <c r="C100" s="33" t="n">
        <v>30</v>
      </c>
      <c r="D100" s="33" t="n">
        <v>30</v>
      </c>
      <c r="E100" s="33" t="n">
        <v>40</v>
      </c>
      <c r="F100" s="34" t="n">
        <v>100</v>
      </c>
      <c r="G100" s="33" t="n">
        <v>30</v>
      </c>
      <c r="H100" s="33" t="n">
        <v>38.7</v>
      </c>
      <c r="I100" s="33" t="n">
        <v>28</v>
      </c>
      <c r="J100" s="34" t="n">
        <v>96.7</v>
      </c>
      <c r="K100" s="33" t="n">
        <v>18</v>
      </c>
      <c r="L100" s="33" t="n">
        <v>32</v>
      </c>
      <c r="M100" s="33" t="n">
        <v>30</v>
      </c>
      <c r="N100" s="34" t="n">
        <v>80</v>
      </c>
      <c r="O100" s="33" t="n">
        <v>37.3</v>
      </c>
      <c r="P100" s="33" t="n">
        <v>38.7</v>
      </c>
      <c r="Q100" s="33" t="n">
        <v>19.6</v>
      </c>
      <c r="R100" s="34" t="n">
        <v>95.6</v>
      </c>
      <c r="S100" s="33" t="n">
        <v>28</v>
      </c>
      <c r="T100" s="33" t="n">
        <v>19.3</v>
      </c>
      <c r="U100" s="33" t="n">
        <v>48.4</v>
      </c>
      <c r="V100" s="34" t="n">
        <v>95.7</v>
      </c>
      <c r="W100" s="33" t="n">
        <v>93.6</v>
      </c>
      <c r="X100" s="35" t="n">
        <f aca="false">AVERAGE(F100,J100,N100,R100,V100)</f>
        <v>93.6</v>
      </c>
      <c r="Y100" s="0" t="n">
        <v>93.594</v>
      </c>
    </row>
    <row r="101" customFormat="false" ht="15.75" hidden="true" customHeight="false" outlineLevel="0" collapsed="false">
      <c r="A101" s="32" t="n">
        <v>14</v>
      </c>
      <c r="B101" s="32" t="s">
        <v>79</v>
      </c>
      <c r="C101" s="33" t="n">
        <v>30</v>
      </c>
      <c r="D101" s="33" t="n">
        <v>30</v>
      </c>
      <c r="E101" s="33" t="n">
        <v>39.4</v>
      </c>
      <c r="F101" s="34" t="n">
        <v>99.4</v>
      </c>
      <c r="G101" s="33" t="n">
        <v>30</v>
      </c>
      <c r="H101" s="33" t="n">
        <v>37.7</v>
      </c>
      <c r="I101" s="33" t="n">
        <v>26.6</v>
      </c>
      <c r="J101" s="34" t="n">
        <v>94.3</v>
      </c>
      <c r="K101" s="33" t="n">
        <v>18</v>
      </c>
      <c r="L101" s="33" t="n">
        <v>32</v>
      </c>
      <c r="M101" s="33" t="n">
        <v>30</v>
      </c>
      <c r="N101" s="34" t="n">
        <v>80</v>
      </c>
      <c r="O101" s="33" t="n">
        <v>40</v>
      </c>
      <c r="P101" s="33" t="n">
        <v>37.7</v>
      </c>
      <c r="Q101" s="33" t="n">
        <v>20</v>
      </c>
      <c r="R101" s="34" t="n">
        <v>97.7</v>
      </c>
      <c r="S101" s="33" t="n">
        <v>27.1</v>
      </c>
      <c r="T101" s="33" t="n">
        <v>19.2</v>
      </c>
      <c r="U101" s="33" t="n">
        <v>49.1</v>
      </c>
      <c r="V101" s="34" t="n">
        <v>95.4</v>
      </c>
      <c r="W101" s="33" t="n">
        <v>93.4</v>
      </c>
      <c r="X101" s="35" t="n">
        <f aca="false">AVERAGE(F101,J101,N101,R101,V101)</f>
        <v>93.36</v>
      </c>
      <c r="Y101" s="0" t="n">
        <v>93.356</v>
      </c>
    </row>
    <row r="102" customFormat="false" ht="15.75" hidden="true" customHeight="false" outlineLevel="0" collapsed="false">
      <c r="A102" s="32" t="n">
        <v>15</v>
      </c>
      <c r="B102" s="32" t="s">
        <v>80</v>
      </c>
      <c r="C102" s="33" t="n">
        <v>30</v>
      </c>
      <c r="D102" s="33" t="n">
        <v>30</v>
      </c>
      <c r="E102" s="33" t="n">
        <v>39</v>
      </c>
      <c r="F102" s="34" t="n">
        <v>99</v>
      </c>
      <c r="G102" s="33" t="n">
        <v>30</v>
      </c>
      <c r="H102" s="33" t="n">
        <v>38</v>
      </c>
      <c r="I102" s="33" t="n">
        <v>27</v>
      </c>
      <c r="J102" s="34" t="n">
        <v>95</v>
      </c>
      <c r="K102" s="33" t="n">
        <v>12</v>
      </c>
      <c r="L102" s="33" t="n">
        <v>32</v>
      </c>
      <c r="M102" s="33" t="n">
        <v>30</v>
      </c>
      <c r="N102" s="34" t="n">
        <v>74</v>
      </c>
      <c r="O102" s="33" t="n">
        <v>40</v>
      </c>
      <c r="P102" s="33" t="n">
        <v>40</v>
      </c>
      <c r="Q102" s="33" t="n">
        <v>20</v>
      </c>
      <c r="R102" s="34" t="n">
        <v>100</v>
      </c>
      <c r="S102" s="33" t="n">
        <v>29.5</v>
      </c>
      <c r="T102" s="33" t="n">
        <v>19.7</v>
      </c>
      <c r="U102" s="33" t="n">
        <v>49.1</v>
      </c>
      <c r="V102" s="34" t="n">
        <v>98.3</v>
      </c>
      <c r="W102" s="33" t="n">
        <v>93.3</v>
      </c>
      <c r="X102" s="35" t="n">
        <f aca="false">AVERAGE(F102,J102,N102,R102,V102)</f>
        <v>93.26</v>
      </c>
      <c r="Y102" s="0" t="n">
        <v>93.26</v>
      </c>
    </row>
    <row r="103" customFormat="false" ht="15.75" hidden="true" customHeight="false" outlineLevel="0" collapsed="false">
      <c r="A103" s="32" t="n">
        <v>16</v>
      </c>
      <c r="B103" s="32" t="s">
        <v>8</v>
      </c>
      <c r="C103" s="33" t="n">
        <v>30</v>
      </c>
      <c r="D103" s="33" t="n">
        <v>30</v>
      </c>
      <c r="E103" s="33" t="n">
        <v>38</v>
      </c>
      <c r="F103" s="34" t="n">
        <v>98</v>
      </c>
      <c r="G103" s="33" t="n">
        <v>30</v>
      </c>
      <c r="H103" s="33" t="n">
        <v>39.3</v>
      </c>
      <c r="I103" s="33" t="n">
        <v>28.9</v>
      </c>
      <c r="J103" s="34" t="n">
        <v>98.2</v>
      </c>
      <c r="K103" s="33" t="n">
        <v>18</v>
      </c>
      <c r="L103" s="33" t="n">
        <v>32</v>
      </c>
      <c r="M103" s="33" t="n">
        <v>26.3</v>
      </c>
      <c r="N103" s="34" t="n">
        <v>76.3</v>
      </c>
      <c r="O103" s="33" t="n">
        <v>38.9</v>
      </c>
      <c r="P103" s="33" t="n">
        <v>39.2</v>
      </c>
      <c r="Q103" s="33" t="n">
        <v>20</v>
      </c>
      <c r="R103" s="34" t="n">
        <v>98.1</v>
      </c>
      <c r="S103" s="33" t="n">
        <v>28.3</v>
      </c>
      <c r="T103" s="33" t="n">
        <v>19.1</v>
      </c>
      <c r="U103" s="33" t="n">
        <v>47.2</v>
      </c>
      <c r="V103" s="34" t="n">
        <v>94.6</v>
      </c>
      <c r="W103" s="33" t="n">
        <v>93</v>
      </c>
      <c r="X103" s="35" t="n">
        <f aca="false">AVERAGE(F103,J103,N103,R103,V103)</f>
        <v>93.04</v>
      </c>
      <c r="Y103" s="0" t="n">
        <v>93.032</v>
      </c>
    </row>
    <row r="104" customFormat="false" ht="15.75" hidden="true" customHeight="false" outlineLevel="0" collapsed="false">
      <c r="A104" s="32" t="n">
        <v>17</v>
      </c>
      <c r="B104" s="32" t="s">
        <v>81</v>
      </c>
      <c r="C104" s="33" t="n">
        <v>30</v>
      </c>
      <c r="D104" s="33" t="n">
        <v>30</v>
      </c>
      <c r="E104" s="33" t="n">
        <v>40</v>
      </c>
      <c r="F104" s="34" t="n">
        <v>100</v>
      </c>
      <c r="G104" s="33" t="n">
        <v>30</v>
      </c>
      <c r="H104" s="33" t="n">
        <v>39.2</v>
      </c>
      <c r="I104" s="33" t="n">
        <v>28.7</v>
      </c>
      <c r="J104" s="34" t="n">
        <v>97.9</v>
      </c>
      <c r="K104" s="33" t="n">
        <v>6</v>
      </c>
      <c r="L104" s="33" t="n">
        <v>32</v>
      </c>
      <c r="M104" s="33" t="n">
        <v>30</v>
      </c>
      <c r="N104" s="34" t="n">
        <v>68</v>
      </c>
      <c r="O104" s="33" t="n">
        <v>40</v>
      </c>
      <c r="P104" s="33" t="n">
        <v>40</v>
      </c>
      <c r="Q104" s="33" t="n">
        <v>20</v>
      </c>
      <c r="R104" s="34" t="n">
        <v>100</v>
      </c>
      <c r="S104" s="33" t="n">
        <v>28.7</v>
      </c>
      <c r="T104" s="33" t="n">
        <v>20</v>
      </c>
      <c r="U104" s="33" t="n">
        <v>50</v>
      </c>
      <c r="V104" s="34" t="n">
        <v>98.7</v>
      </c>
      <c r="W104" s="33" t="n">
        <v>92.9</v>
      </c>
      <c r="X104" s="35" t="n">
        <f aca="false">AVERAGE(F104,J104,N104,R104,V104)</f>
        <v>92.92</v>
      </c>
      <c r="Y104" s="0" t="n">
        <v>92.912</v>
      </c>
    </row>
    <row r="105" customFormat="false" ht="15.75" hidden="true" customHeight="false" outlineLevel="0" collapsed="false">
      <c r="A105" s="32" t="n">
        <v>18</v>
      </c>
      <c r="B105" s="32" t="s">
        <v>82</v>
      </c>
      <c r="C105" s="33" t="n">
        <v>30</v>
      </c>
      <c r="D105" s="33" t="n">
        <v>30</v>
      </c>
      <c r="E105" s="33" t="n">
        <v>40</v>
      </c>
      <c r="F105" s="34" t="n">
        <v>100</v>
      </c>
      <c r="G105" s="33" t="n">
        <v>30</v>
      </c>
      <c r="H105" s="33" t="n">
        <v>38.2</v>
      </c>
      <c r="I105" s="33" t="n">
        <v>27.3</v>
      </c>
      <c r="J105" s="34" t="n">
        <v>95.5</v>
      </c>
      <c r="K105" s="33" t="n">
        <v>6</v>
      </c>
      <c r="L105" s="33" t="n">
        <v>32</v>
      </c>
      <c r="M105" s="33" t="n">
        <v>30</v>
      </c>
      <c r="N105" s="34" t="n">
        <v>68</v>
      </c>
      <c r="O105" s="33" t="n">
        <v>40</v>
      </c>
      <c r="P105" s="33" t="n">
        <v>40</v>
      </c>
      <c r="Q105" s="33" t="n">
        <v>20</v>
      </c>
      <c r="R105" s="34" t="n">
        <v>100</v>
      </c>
      <c r="S105" s="33" t="n">
        <v>30</v>
      </c>
      <c r="T105" s="33" t="n">
        <v>20</v>
      </c>
      <c r="U105" s="33" t="n">
        <v>50</v>
      </c>
      <c r="V105" s="34" t="n">
        <v>100</v>
      </c>
      <c r="W105" s="33" t="n">
        <v>92.7</v>
      </c>
      <c r="X105" s="35" t="n">
        <f aca="false">AVERAGE(F105,J105,N105,R105,V105)</f>
        <v>92.7</v>
      </c>
      <c r="Y105" s="0" t="n">
        <v>92.69</v>
      </c>
    </row>
    <row r="106" customFormat="false" ht="15.75" hidden="true" customHeight="false" outlineLevel="0" collapsed="false">
      <c r="A106" s="32" t="n">
        <v>19</v>
      </c>
      <c r="B106" s="32" t="s">
        <v>83</v>
      </c>
      <c r="C106" s="33" t="n">
        <v>30</v>
      </c>
      <c r="D106" s="33" t="n">
        <v>30</v>
      </c>
      <c r="E106" s="33" t="n">
        <v>40</v>
      </c>
      <c r="F106" s="34" t="n">
        <v>100</v>
      </c>
      <c r="G106" s="33" t="n">
        <v>30</v>
      </c>
      <c r="H106" s="33" t="n">
        <v>38.8</v>
      </c>
      <c r="I106" s="33" t="n">
        <v>28.3</v>
      </c>
      <c r="J106" s="34" t="n">
        <v>97.1</v>
      </c>
      <c r="K106" s="33" t="n">
        <v>6</v>
      </c>
      <c r="L106" s="33" t="n">
        <v>32</v>
      </c>
      <c r="M106" s="33" t="n">
        <v>30</v>
      </c>
      <c r="N106" s="34" t="n">
        <v>68</v>
      </c>
      <c r="O106" s="33" t="n">
        <v>40</v>
      </c>
      <c r="P106" s="33" t="n">
        <v>40</v>
      </c>
      <c r="Q106" s="33" t="n">
        <v>20</v>
      </c>
      <c r="R106" s="34" t="n">
        <v>100</v>
      </c>
      <c r="S106" s="33" t="n">
        <v>28.2</v>
      </c>
      <c r="T106" s="33" t="n">
        <v>20</v>
      </c>
      <c r="U106" s="33" t="n">
        <v>50</v>
      </c>
      <c r="V106" s="34" t="n">
        <v>98.2</v>
      </c>
      <c r="W106" s="33" t="n">
        <v>92.7</v>
      </c>
      <c r="X106" s="35" t="n">
        <f aca="false">AVERAGE(F106,J106,N106,R106,V106)</f>
        <v>92.66</v>
      </c>
      <c r="Y106" s="0" t="n">
        <v>92.656</v>
      </c>
    </row>
    <row r="107" customFormat="false" ht="15.75" hidden="true" customHeight="false" outlineLevel="0" collapsed="false">
      <c r="A107" s="32" t="n">
        <v>20</v>
      </c>
      <c r="B107" s="32" t="s">
        <v>84</v>
      </c>
      <c r="C107" s="33" t="n">
        <v>30</v>
      </c>
      <c r="D107" s="33" t="n">
        <v>30</v>
      </c>
      <c r="E107" s="33" t="n">
        <v>39.2</v>
      </c>
      <c r="F107" s="34" t="n">
        <v>99.2</v>
      </c>
      <c r="G107" s="33" t="n">
        <v>30</v>
      </c>
      <c r="H107" s="33" t="n">
        <v>38.3</v>
      </c>
      <c r="I107" s="33" t="n">
        <v>27.5</v>
      </c>
      <c r="J107" s="34" t="n">
        <v>95.8</v>
      </c>
      <c r="K107" s="33" t="n">
        <v>12</v>
      </c>
      <c r="L107" s="33" t="n">
        <v>32</v>
      </c>
      <c r="M107" s="33" t="n">
        <v>30</v>
      </c>
      <c r="N107" s="34" t="n">
        <v>74</v>
      </c>
      <c r="O107" s="33" t="n">
        <v>39</v>
      </c>
      <c r="P107" s="33" t="n">
        <v>38.1</v>
      </c>
      <c r="Q107" s="33" t="n">
        <v>20</v>
      </c>
      <c r="R107" s="34" t="n">
        <v>97.1</v>
      </c>
      <c r="S107" s="33" t="n">
        <v>28.9</v>
      </c>
      <c r="T107" s="33" t="n">
        <v>19</v>
      </c>
      <c r="U107" s="33" t="n">
        <v>48.8</v>
      </c>
      <c r="V107" s="34" t="n">
        <v>96.7</v>
      </c>
      <c r="W107" s="33" t="n">
        <v>92.6</v>
      </c>
      <c r="X107" s="35" t="n">
        <f aca="false">AVERAGE(F107,J107,N107,R107,V107)</f>
        <v>92.56</v>
      </c>
      <c r="Y107" s="0" t="n">
        <v>92.548</v>
      </c>
    </row>
    <row r="108" customFormat="false" ht="15.75" hidden="true" customHeight="false" outlineLevel="0" collapsed="false">
      <c r="A108" s="32" t="n">
        <v>21</v>
      </c>
      <c r="B108" s="32" t="s">
        <v>85</v>
      </c>
      <c r="C108" s="33" t="n">
        <v>30</v>
      </c>
      <c r="D108" s="33" t="n">
        <v>30</v>
      </c>
      <c r="E108" s="33" t="n">
        <v>39.2</v>
      </c>
      <c r="F108" s="34" t="n">
        <v>99.2</v>
      </c>
      <c r="G108" s="33" t="n">
        <v>30</v>
      </c>
      <c r="H108" s="33" t="n">
        <v>39.4</v>
      </c>
      <c r="I108" s="33" t="n">
        <v>29</v>
      </c>
      <c r="J108" s="34" t="n">
        <v>98.4</v>
      </c>
      <c r="K108" s="33" t="n">
        <v>6</v>
      </c>
      <c r="L108" s="33" t="n">
        <v>32</v>
      </c>
      <c r="M108" s="33" t="n">
        <v>30</v>
      </c>
      <c r="N108" s="34" t="n">
        <v>68</v>
      </c>
      <c r="O108" s="33" t="n">
        <v>40</v>
      </c>
      <c r="P108" s="33" t="n">
        <v>40</v>
      </c>
      <c r="Q108" s="33" t="n">
        <v>20</v>
      </c>
      <c r="R108" s="34" t="n">
        <v>100</v>
      </c>
      <c r="S108" s="33" t="n">
        <v>29</v>
      </c>
      <c r="T108" s="33" t="n">
        <v>19.3</v>
      </c>
      <c r="U108" s="33" t="n">
        <v>48.4</v>
      </c>
      <c r="V108" s="34" t="n">
        <v>96.7</v>
      </c>
      <c r="W108" s="33" t="n">
        <v>92.5</v>
      </c>
      <c r="X108" s="35" t="n">
        <f aca="false">AVERAGE(F108,J108,N108,R108,V108)</f>
        <v>92.46</v>
      </c>
      <c r="Y108" s="0" t="n">
        <v>92.45</v>
      </c>
    </row>
    <row r="109" customFormat="false" ht="15.75" hidden="true" customHeight="false" outlineLevel="0" collapsed="false">
      <c r="A109" s="32" t="n">
        <v>22</v>
      </c>
      <c r="B109" s="32" t="s">
        <v>14</v>
      </c>
      <c r="C109" s="33" t="n">
        <v>30</v>
      </c>
      <c r="D109" s="33" t="n">
        <v>30</v>
      </c>
      <c r="E109" s="33" t="n">
        <v>40</v>
      </c>
      <c r="F109" s="34" t="n">
        <v>100</v>
      </c>
      <c r="G109" s="33" t="n">
        <v>30</v>
      </c>
      <c r="H109" s="33" t="n">
        <v>39.1</v>
      </c>
      <c r="I109" s="33" t="n">
        <v>28.7</v>
      </c>
      <c r="J109" s="34" t="n">
        <v>97.8</v>
      </c>
      <c r="K109" s="33" t="n">
        <v>6</v>
      </c>
      <c r="L109" s="33" t="n">
        <v>32</v>
      </c>
      <c r="M109" s="33" t="n">
        <v>30</v>
      </c>
      <c r="N109" s="34" t="n">
        <v>68</v>
      </c>
      <c r="O109" s="33" t="n">
        <v>40</v>
      </c>
      <c r="P109" s="33" t="n">
        <v>38.3</v>
      </c>
      <c r="Q109" s="33" t="n">
        <v>20</v>
      </c>
      <c r="R109" s="34" t="n">
        <v>98.3</v>
      </c>
      <c r="S109" s="33" t="n">
        <v>27.5</v>
      </c>
      <c r="T109" s="33" t="n">
        <v>19.1</v>
      </c>
      <c r="U109" s="33" t="n">
        <v>50</v>
      </c>
      <c r="V109" s="34" t="n">
        <v>96.6</v>
      </c>
      <c r="W109" s="33" t="n">
        <v>92.1</v>
      </c>
      <c r="X109" s="35" t="n">
        <f aca="false">AVERAGE(F109,J109,N109,R109,V109)</f>
        <v>92.14</v>
      </c>
      <c r="Y109" s="0" t="n">
        <v>92.144</v>
      </c>
    </row>
    <row r="110" customFormat="false" ht="15.75" hidden="true" customHeight="false" outlineLevel="0" collapsed="false">
      <c r="A110" s="32" t="n">
        <v>23</v>
      </c>
      <c r="B110" s="32" t="s">
        <v>7</v>
      </c>
      <c r="C110" s="33" t="n">
        <v>30</v>
      </c>
      <c r="D110" s="33" t="n">
        <v>30</v>
      </c>
      <c r="E110" s="33" t="n">
        <v>38.9</v>
      </c>
      <c r="F110" s="34" t="n">
        <v>98.9</v>
      </c>
      <c r="G110" s="33" t="n">
        <v>30</v>
      </c>
      <c r="H110" s="33" t="n">
        <v>37.4</v>
      </c>
      <c r="I110" s="33" t="n">
        <v>26.2</v>
      </c>
      <c r="J110" s="34" t="n">
        <v>93.6</v>
      </c>
      <c r="K110" s="33" t="n">
        <v>24</v>
      </c>
      <c r="L110" s="33" t="n">
        <v>32</v>
      </c>
      <c r="M110" s="33" t="n">
        <v>27.3</v>
      </c>
      <c r="N110" s="34" t="n">
        <v>83.3</v>
      </c>
      <c r="O110" s="33" t="n">
        <v>37</v>
      </c>
      <c r="P110" s="33" t="n">
        <v>37</v>
      </c>
      <c r="Q110" s="33" t="n">
        <v>19.6</v>
      </c>
      <c r="R110" s="34" t="n">
        <v>93.6</v>
      </c>
      <c r="S110" s="33" t="n">
        <v>26.5</v>
      </c>
      <c r="T110" s="33" t="n">
        <v>18</v>
      </c>
      <c r="U110" s="33" t="n">
        <v>46.6</v>
      </c>
      <c r="V110" s="34" t="n">
        <v>91.1</v>
      </c>
      <c r="W110" s="33" t="n">
        <v>92.1</v>
      </c>
      <c r="X110" s="35" t="n">
        <f aca="false">AVERAGE(F110,J110,N110,R110,V110)</f>
        <v>92.1</v>
      </c>
      <c r="Y110" s="0" t="n">
        <v>92.096</v>
      </c>
    </row>
    <row r="111" customFormat="false" ht="15.75" hidden="true" customHeight="false" outlineLevel="0" collapsed="false">
      <c r="A111" s="32" t="n">
        <v>24</v>
      </c>
      <c r="B111" s="32" t="s">
        <v>86</v>
      </c>
      <c r="C111" s="33" t="n">
        <v>30</v>
      </c>
      <c r="D111" s="33" t="n">
        <v>30</v>
      </c>
      <c r="E111" s="33" t="n">
        <v>39.1</v>
      </c>
      <c r="F111" s="34" t="n">
        <v>99.1</v>
      </c>
      <c r="G111" s="33" t="n">
        <v>30</v>
      </c>
      <c r="H111" s="33" t="n">
        <v>36.3</v>
      </c>
      <c r="I111" s="33" t="n">
        <v>24.4</v>
      </c>
      <c r="J111" s="34" t="n">
        <v>90.7</v>
      </c>
      <c r="K111" s="33" t="n">
        <v>18</v>
      </c>
      <c r="L111" s="33" t="n">
        <v>32</v>
      </c>
      <c r="M111" s="33" t="n">
        <v>30</v>
      </c>
      <c r="N111" s="34" t="n">
        <v>80</v>
      </c>
      <c r="O111" s="33" t="n">
        <v>38.4</v>
      </c>
      <c r="P111" s="33" t="n">
        <v>37.9</v>
      </c>
      <c r="Q111" s="33" t="n">
        <v>19.3</v>
      </c>
      <c r="R111" s="34" t="n">
        <v>95.6</v>
      </c>
      <c r="S111" s="33" t="n">
        <v>28</v>
      </c>
      <c r="T111" s="33" t="n">
        <v>18.7</v>
      </c>
      <c r="U111" s="33" t="n">
        <v>47.3</v>
      </c>
      <c r="V111" s="34" t="n">
        <v>94</v>
      </c>
      <c r="W111" s="33" t="n">
        <v>91.9</v>
      </c>
      <c r="X111" s="35" t="n">
        <f aca="false">AVERAGE(F111,J111,N111,R111,V111)</f>
        <v>91.88</v>
      </c>
      <c r="Y111" s="0" t="n">
        <v>91.874</v>
      </c>
    </row>
    <row r="112" customFormat="false" ht="15.75" hidden="true" customHeight="false" outlineLevel="0" collapsed="false">
      <c r="A112" s="32" t="n">
        <v>25</v>
      </c>
      <c r="B112" s="32" t="s">
        <v>87</v>
      </c>
      <c r="C112" s="33" t="n">
        <v>30</v>
      </c>
      <c r="D112" s="33" t="n">
        <v>30</v>
      </c>
      <c r="E112" s="33" t="n">
        <v>36.1</v>
      </c>
      <c r="F112" s="34" t="n">
        <v>96.1</v>
      </c>
      <c r="G112" s="33" t="n">
        <v>30</v>
      </c>
      <c r="H112" s="33" t="n">
        <v>38.8</v>
      </c>
      <c r="I112" s="33" t="n">
        <v>28.1</v>
      </c>
      <c r="J112" s="34" t="n">
        <v>96.9</v>
      </c>
      <c r="K112" s="33" t="n">
        <v>12</v>
      </c>
      <c r="L112" s="33" t="n">
        <v>32</v>
      </c>
      <c r="M112" s="33" t="n">
        <v>30</v>
      </c>
      <c r="N112" s="34" t="n">
        <v>74</v>
      </c>
      <c r="O112" s="33" t="n">
        <v>37.5</v>
      </c>
      <c r="P112" s="33" t="n">
        <v>37.5</v>
      </c>
      <c r="Q112" s="33" t="n">
        <v>20</v>
      </c>
      <c r="R112" s="34" t="n">
        <v>95</v>
      </c>
      <c r="S112" s="33" t="n">
        <v>28.1</v>
      </c>
      <c r="T112" s="33" t="n">
        <v>18.8</v>
      </c>
      <c r="U112" s="33" t="n">
        <v>50</v>
      </c>
      <c r="V112" s="34" t="n">
        <v>96.9</v>
      </c>
      <c r="W112" s="33" t="n">
        <v>91.8</v>
      </c>
      <c r="X112" s="35" t="n">
        <f aca="false">AVERAGE(F112,J112,N112,R112,V112)</f>
        <v>91.78</v>
      </c>
      <c r="Y112" s="0" t="n">
        <v>91.792</v>
      </c>
    </row>
    <row r="113" customFormat="false" ht="15.75" hidden="true" customHeight="false" outlineLevel="0" collapsed="false">
      <c r="A113" s="32" t="n">
        <v>26</v>
      </c>
      <c r="B113" s="32" t="s">
        <v>13</v>
      </c>
      <c r="C113" s="33" t="n">
        <v>30</v>
      </c>
      <c r="D113" s="33" t="n">
        <v>30</v>
      </c>
      <c r="E113" s="33" t="n">
        <v>39.1</v>
      </c>
      <c r="F113" s="34" t="n">
        <v>99.1</v>
      </c>
      <c r="G113" s="33" t="n">
        <v>30</v>
      </c>
      <c r="H113" s="33" t="n">
        <v>37.6</v>
      </c>
      <c r="I113" s="33" t="n">
        <v>26.5</v>
      </c>
      <c r="J113" s="34" t="n">
        <v>94.1</v>
      </c>
      <c r="K113" s="33" t="n">
        <v>12</v>
      </c>
      <c r="L113" s="33" t="n">
        <v>32</v>
      </c>
      <c r="M113" s="33" t="n">
        <v>30</v>
      </c>
      <c r="N113" s="34" t="n">
        <v>74</v>
      </c>
      <c r="O113" s="33" t="n">
        <v>39.4</v>
      </c>
      <c r="P113" s="33" t="n">
        <v>40</v>
      </c>
      <c r="Q113" s="33" t="n">
        <v>18.9</v>
      </c>
      <c r="R113" s="34" t="n">
        <v>98.3</v>
      </c>
      <c r="S113" s="33" t="n">
        <v>26</v>
      </c>
      <c r="T113" s="33" t="n">
        <v>18.5</v>
      </c>
      <c r="U113" s="33" t="n">
        <v>48.5</v>
      </c>
      <c r="V113" s="34" t="n">
        <v>93</v>
      </c>
      <c r="W113" s="33" t="n">
        <v>91.7</v>
      </c>
      <c r="X113" s="35" t="n">
        <f aca="false">AVERAGE(F113,J113,N113,R113,V113)</f>
        <v>91.7</v>
      </c>
      <c r="Y113" s="0" t="n">
        <v>91.686</v>
      </c>
    </row>
    <row r="114" customFormat="false" ht="15.75" hidden="true" customHeight="false" outlineLevel="0" collapsed="false">
      <c r="A114" s="32" t="n">
        <v>27</v>
      </c>
      <c r="B114" s="32" t="s">
        <v>88</v>
      </c>
      <c r="C114" s="33" t="n">
        <v>30</v>
      </c>
      <c r="D114" s="33" t="n">
        <v>30</v>
      </c>
      <c r="E114" s="33" t="n">
        <v>38.8</v>
      </c>
      <c r="F114" s="34" t="n">
        <v>98.8</v>
      </c>
      <c r="G114" s="33" t="n">
        <v>30</v>
      </c>
      <c r="H114" s="33" t="n">
        <v>40</v>
      </c>
      <c r="I114" s="33" t="n">
        <v>30</v>
      </c>
      <c r="J114" s="34" t="n">
        <v>100</v>
      </c>
      <c r="K114" s="33" t="n">
        <v>0</v>
      </c>
      <c r="L114" s="33" t="n">
        <v>32</v>
      </c>
      <c r="M114" s="33" t="n">
        <v>30</v>
      </c>
      <c r="N114" s="34" t="n">
        <v>62</v>
      </c>
      <c r="O114" s="33" t="n">
        <v>40</v>
      </c>
      <c r="P114" s="33" t="n">
        <v>40</v>
      </c>
      <c r="Q114" s="33" t="n">
        <v>20</v>
      </c>
      <c r="R114" s="34" t="n">
        <v>100</v>
      </c>
      <c r="S114" s="33" t="n">
        <v>30</v>
      </c>
      <c r="T114" s="33" t="n">
        <v>20</v>
      </c>
      <c r="U114" s="33" t="n">
        <v>47.4</v>
      </c>
      <c r="V114" s="34" t="n">
        <v>97.4</v>
      </c>
      <c r="W114" s="33" t="n">
        <v>91.6</v>
      </c>
      <c r="X114" s="35" t="n">
        <f aca="false">AVERAGE(F114,J114,N114,R114,V114)</f>
        <v>91.64</v>
      </c>
      <c r="Y114" s="0" t="n">
        <v>91.638</v>
      </c>
    </row>
    <row r="115" customFormat="false" ht="15.75" hidden="true" customHeight="false" outlineLevel="0" collapsed="false">
      <c r="A115" s="32" t="n">
        <v>28</v>
      </c>
      <c r="B115" s="32" t="s">
        <v>89</v>
      </c>
      <c r="C115" s="33" t="n">
        <v>30</v>
      </c>
      <c r="D115" s="33" t="n">
        <v>30</v>
      </c>
      <c r="E115" s="33" t="n">
        <v>40</v>
      </c>
      <c r="F115" s="34" t="n">
        <v>100</v>
      </c>
      <c r="G115" s="33" t="n">
        <v>30</v>
      </c>
      <c r="H115" s="33" t="n">
        <v>38.9</v>
      </c>
      <c r="I115" s="33" t="n">
        <v>28.5</v>
      </c>
      <c r="J115" s="34" t="n">
        <v>97.4</v>
      </c>
      <c r="K115" s="33" t="n">
        <v>0</v>
      </c>
      <c r="L115" s="33" t="n">
        <v>32</v>
      </c>
      <c r="M115" s="33" t="n">
        <v>30</v>
      </c>
      <c r="N115" s="34" t="n">
        <v>62</v>
      </c>
      <c r="O115" s="33" t="n">
        <v>40</v>
      </c>
      <c r="P115" s="33" t="n">
        <v>40</v>
      </c>
      <c r="Q115" s="33" t="n">
        <v>20</v>
      </c>
      <c r="R115" s="34" t="n">
        <v>100</v>
      </c>
      <c r="S115" s="33" t="n">
        <v>28.4</v>
      </c>
      <c r="T115" s="33" t="n">
        <v>20</v>
      </c>
      <c r="U115" s="33" t="n">
        <v>50</v>
      </c>
      <c r="V115" s="34" t="n">
        <v>98.4</v>
      </c>
      <c r="W115" s="33" t="n">
        <v>91.6</v>
      </c>
      <c r="X115" s="35" t="n">
        <f aca="false">AVERAGE(F115,J115,N115,R115,V115)</f>
        <v>91.56</v>
      </c>
      <c r="Y115" s="0" t="n">
        <v>91.552</v>
      </c>
    </row>
    <row r="116" customFormat="false" ht="15.75" hidden="true" customHeight="false" outlineLevel="0" collapsed="false">
      <c r="A116" s="32" t="n">
        <v>29</v>
      </c>
      <c r="B116" s="32" t="s">
        <v>5</v>
      </c>
      <c r="C116" s="33" t="n">
        <v>30</v>
      </c>
      <c r="D116" s="33" t="n">
        <v>30</v>
      </c>
      <c r="E116" s="33" t="n">
        <v>38.6</v>
      </c>
      <c r="F116" s="34" t="n">
        <v>98.6</v>
      </c>
      <c r="G116" s="33" t="n">
        <v>30</v>
      </c>
      <c r="H116" s="33" t="n">
        <v>36.1</v>
      </c>
      <c r="I116" s="33" t="n">
        <v>24.1</v>
      </c>
      <c r="J116" s="34" t="n">
        <v>90.2</v>
      </c>
      <c r="K116" s="33" t="n">
        <v>18</v>
      </c>
      <c r="L116" s="33" t="n">
        <v>32</v>
      </c>
      <c r="M116" s="33" t="n">
        <v>30</v>
      </c>
      <c r="N116" s="34" t="n">
        <v>80</v>
      </c>
      <c r="O116" s="33" t="n">
        <v>36.5</v>
      </c>
      <c r="P116" s="33" t="n">
        <v>37</v>
      </c>
      <c r="Q116" s="33" t="n">
        <v>19.5</v>
      </c>
      <c r="R116" s="34" t="n">
        <v>93</v>
      </c>
      <c r="S116" s="33" t="n">
        <v>27.5</v>
      </c>
      <c r="T116" s="33" t="n">
        <v>18.4</v>
      </c>
      <c r="U116" s="33" t="n">
        <v>46.6</v>
      </c>
      <c r="V116" s="34" t="n">
        <v>92.5</v>
      </c>
      <c r="W116" s="33" t="n">
        <v>90.9</v>
      </c>
      <c r="X116" s="35" t="n">
        <f aca="false">AVERAGE(F116,J116,N116,R116,V116)</f>
        <v>90.86</v>
      </c>
      <c r="Y116" s="0" t="n">
        <v>90.846</v>
      </c>
    </row>
    <row r="117" customFormat="false" ht="15.75" hidden="true" customHeight="false" outlineLevel="0" collapsed="false">
      <c r="A117" s="32" t="n">
        <v>30</v>
      </c>
      <c r="B117" s="32" t="s">
        <v>10</v>
      </c>
      <c r="C117" s="33" t="n">
        <v>30</v>
      </c>
      <c r="D117" s="33" t="n">
        <v>30</v>
      </c>
      <c r="E117" s="33" t="n">
        <v>38.8</v>
      </c>
      <c r="F117" s="34" t="n">
        <v>98.8</v>
      </c>
      <c r="G117" s="33" t="n">
        <v>30</v>
      </c>
      <c r="H117" s="33" t="n">
        <v>37.6</v>
      </c>
      <c r="I117" s="33" t="n">
        <v>26.5</v>
      </c>
      <c r="J117" s="34" t="n">
        <v>94.1</v>
      </c>
      <c r="K117" s="33" t="n">
        <v>18</v>
      </c>
      <c r="L117" s="33" t="n">
        <v>32</v>
      </c>
      <c r="M117" s="33" t="n">
        <v>30</v>
      </c>
      <c r="N117" s="34" t="n">
        <v>80</v>
      </c>
      <c r="O117" s="33" t="n">
        <v>36.9</v>
      </c>
      <c r="P117" s="33" t="n">
        <v>36.9</v>
      </c>
      <c r="Q117" s="33" t="n">
        <v>20</v>
      </c>
      <c r="R117" s="34" t="n">
        <v>93.8</v>
      </c>
      <c r="S117" s="33" t="n">
        <v>25.3</v>
      </c>
      <c r="T117" s="33" t="n">
        <v>17.6</v>
      </c>
      <c r="U117" s="33" t="n">
        <v>44.1</v>
      </c>
      <c r="V117" s="34" t="n">
        <v>87</v>
      </c>
      <c r="W117" s="33" t="n">
        <v>90.7</v>
      </c>
      <c r="X117" s="35" t="n">
        <f aca="false">AVERAGE(F117,J117,N117,R117,V117)</f>
        <v>90.74</v>
      </c>
      <c r="Y117" s="0" t="n">
        <v>90.738</v>
      </c>
    </row>
    <row r="118" customFormat="false" ht="15.75" hidden="true" customHeight="false" outlineLevel="0" collapsed="false">
      <c r="A118" s="32" t="n">
        <v>31</v>
      </c>
      <c r="B118" s="32" t="s">
        <v>90</v>
      </c>
      <c r="C118" s="33" t="n">
        <v>30</v>
      </c>
      <c r="D118" s="33" t="n">
        <v>30</v>
      </c>
      <c r="E118" s="33" t="n">
        <v>38.7</v>
      </c>
      <c r="F118" s="34" t="n">
        <v>98.7</v>
      </c>
      <c r="G118" s="33" t="n">
        <v>30</v>
      </c>
      <c r="H118" s="33" t="n">
        <v>37.9</v>
      </c>
      <c r="I118" s="33" t="n">
        <v>26.9</v>
      </c>
      <c r="J118" s="34" t="n">
        <v>94.8</v>
      </c>
      <c r="K118" s="33" t="n">
        <v>12</v>
      </c>
      <c r="L118" s="33" t="n">
        <v>32</v>
      </c>
      <c r="M118" s="33" t="n">
        <v>30</v>
      </c>
      <c r="N118" s="34" t="n">
        <v>74</v>
      </c>
      <c r="O118" s="33" t="n">
        <v>36.7</v>
      </c>
      <c r="P118" s="33" t="n">
        <v>35.8</v>
      </c>
      <c r="Q118" s="33" t="n">
        <v>20</v>
      </c>
      <c r="R118" s="34" t="n">
        <v>92.5</v>
      </c>
      <c r="S118" s="33" t="n">
        <v>28.1</v>
      </c>
      <c r="T118" s="33" t="n">
        <v>17.9</v>
      </c>
      <c r="U118" s="33" t="n">
        <v>46.9</v>
      </c>
      <c r="V118" s="34" t="n">
        <v>93</v>
      </c>
      <c r="W118" s="33" t="n">
        <v>90.6</v>
      </c>
      <c r="X118" s="35" t="n">
        <f aca="false">AVERAGE(F118,J118,N118,R118,V118)</f>
        <v>90.6</v>
      </c>
      <c r="Y118" s="0" t="n">
        <v>90.6</v>
      </c>
    </row>
    <row r="119" customFormat="false" ht="15.75" hidden="true" customHeight="false" outlineLevel="0" collapsed="false">
      <c r="A119" s="32" t="n">
        <v>32</v>
      </c>
      <c r="B119" s="32" t="s">
        <v>91</v>
      </c>
      <c r="C119" s="33" t="n">
        <v>30</v>
      </c>
      <c r="D119" s="33" t="n">
        <v>30</v>
      </c>
      <c r="E119" s="33" t="n">
        <v>40</v>
      </c>
      <c r="F119" s="34" t="n">
        <v>100</v>
      </c>
      <c r="G119" s="33" t="n">
        <v>30</v>
      </c>
      <c r="H119" s="33" t="n">
        <v>37.4</v>
      </c>
      <c r="I119" s="33" t="n">
        <v>26</v>
      </c>
      <c r="J119" s="34" t="n">
        <v>93.4</v>
      </c>
      <c r="K119" s="33" t="n">
        <v>12</v>
      </c>
      <c r="L119" s="33" t="n">
        <v>32</v>
      </c>
      <c r="M119" s="33" t="n">
        <v>30</v>
      </c>
      <c r="N119" s="34" t="n">
        <v>74</v>
      </c>
      <c r="O119" s="33" t="n">
        <v>37.3</v>
      </c>
      <c r="P119" s="33" t="n">
        <v>37.3</v>
      </c>
      <c r="Q119" s="33" t="n">
        <v>20</v>
      </c>
      <c r="R119" s="34" t="n">
        <v>94.6</v>
      </c>
      <c r="S119" s="33" t="n">
        <v>24</v>
      </c>
      <c r="T119" s="33" t="n">
        <v>18.7</v>
      </c>
      <c r="U119" s="33" t="n">
        <v>46.6</v>
      </c>
      <c r="V119" s="34" t="n">
        <v>89.3</v>
      </c>
      <c r="W119" s="33" t="n">
        <v>90.3</v>
      </c>
      <c r="X119" s="35" t="n">
        <f aca="false">AVERAGE(F119,J119,N119,R119,V119)</f>
        <v>90.26</v>
      </c>
      <c r="Y119" s="0" t="n">
        <v>90.26</v>
      </c>
    </row>
    <row r="120" customFormat="false" ht="15.75" hidden="true" customHeight="false" outlineLevel="0" collapsed="false">
      <c r="A120" s="32" t="n">
        <v>33</v>
      </c>
      <c r="B120" s="32" t="s">
        <v>92</v>
      </c>
      <c r="C120" s="33" t="n">
        <v>30</v>
      </c>
      <c r="D120" s="33" t="n">
        <v>30</v>
      </c>
      <c r="E120" s="33" t="n">
        <v>40</v>
      </c>
      <c r="F120" s="34" t="n">
        <v>100</v>
      </c>
      <c r="G120" s="33" t="n">
        <v>30</v>
      </c>
      <c r="H120" s="33" t="n">
        <v>36.3</v>
      </c>
      <c r="I120" s="33" t="n">
        <v>24.5</v>
      </c>
      <c r="J120" s="34" t="n">
        <v>90.8</v>
      </c>
      <c r="K120" s="33" t="n">
        <v>6</v>
      </c>
      <c r="L120" s="33" t="n">
        <v>32</v>
      </c>
      <c r="M120" s="33" t="n">
        <v>30</v>
      </c>
      <c r="N120" s="34" t="n">
        <v>68</v>
      </c>
      <c r="O120" s="33" t="n">
        <v>37.1</v>
      </c>
      <c r="P120" s="33" t="n">
        <v>38.5</v>
      </c>
      <c r="Q120" s="33" t="n">
        <v>20</v>
      </c>
      <c r="R120" s="34" t="n">
        <v>95.6</v>
      </c>
      <c r="S120" s="33" t="n">
        <v>27.8</v>
      </c>
      <c r="T120" s="33" t="n">
        <v>19.3</v>
      </c>
      <c r="U120" s="33" t="n">
        <v>48.1</v>
      </c>
      <c r="V120" s="34" t="n">
        <v>95.2</v>
      </c>
      <c r="W120" s="33" t="n">
        <v>89.9</v>
      </c>
      <c r="X120" s="35" t="n">
        <f aca="false">AVERAGE(F120,J120,N120,R120,V120)</f>
        <v>89.92</v>
      </c>
      <c r="Y120" s="0" t="n">
        <v>89.9</v>
      </c>
    </row>
    <row r="121" customFormat="false" ht="15.75" hidden="true" customHeight="false" outlineLevel="0" collapsed="false">
      <c r="A121" s="32" t="n">
        <v>34</v>
      </c>
      <c r="B121" s="32" t="s">
        <v>6</v>
      </c>
      <c r="C121" s="33" t="n">
        <v>30</v>
      </c>
      <c r="D121" s="33" t="n">
        <v>30</v>
      </c>
      <c r="E121" s="33" t="n">
        <v>36.5</v>
      </c>
      <c r="F121" s="34" t="n">
        <v>96.5</v>
      </c>
      <c r="G121" s="33" t="n">
        <v>30</v>
      </c>
      <c r="H121" s="33" t="n">
        <v>35.4</v>
      </c>
      <c r="I121" s="33" t="n">
        <v>23</v>
      </c>
      <c r="J121" s="34" t="n">
        <v>88.4</v>
      </c>
      <c r="K121" s="33" t="n">
        <v>24</v>
      </c>
      <c r="L121" s="33" t="n">
        <v>40</v>
      </c>
      <c r="M121" s="33" t="n">
        <v>24.5</v>
      </c>
      <c r="N121" s="34" t="n">
        <v>88.5</v>
      </c>
      <c r="O121" s="33" t="n">
        <v>35.6</v>
      </c>
      <c r="P121" s="33" t="n">
        <v>35.7</v>
      </c>
      <c r="Q121" s="33" t="n">
        <v>18.6</v>
      </c>
      <c r="R121" s="34" t="n">
        <v>89.9</v>
      </c>
      <c r="S121" s="33" t="n">
        <v>25.5</v>
      </c>
      <c r="T121" s="33" t="n">
        <v>17</v>
      </c>
      <c r="U121" s="33" t="n">
        <v>43.4</v>
      </c>
      <c r="V121" s="34" t="n">
        <v>85.9</v>
      </c>
      <c r="W121" s="33" t="n">
        <v>89.8</v>
      </c>
      <c r="X121" s="35" t="n">
        <f aca="false">AVERAGE(F121,J121,N121,R121,V121)</f>
        <v>89.84</v>
      </c>
      <c r="Y121" s="0" t="n">
        <v>89.836</v>
      </c>
    </row>
    <row r="122" customFormat="false" ht="15.75" hidden="true" customHeight="false" outlineLevel="0" collapsed="false">
      <c r="A122" s="32" t="n">
        <v>35</v>
      </c>
      <c r="B122" s="32" t="s">
        <v>93</v>
      </c>
      <c r="C122" s="33" t="n">
        <v>30</v>
      </c>
      <c r="D122" s="33" t="n">
        <v>30</v>
      </c>
      <c r="E122" s="33" t="n">
        <v>38.8</v>
      </c>
      <c r="F122" s="34" t="n">
        <v>98.8</v>
      </c>
      <c r="G122" s="33" t="n">
        <v>30</v>
      </c>
      <c r="H122" s="33" t="n">
        <v>37.1</v>
      </c>
      <c r="I122" s="33" t="n">
        <v>25.6</v>
      </c>
      <c r="J122" s="34" t="n">
        <v>92.7</v>
      </c>
      <c r="K122" s="33" t="n">
        <v>12</v>
      </c>
      <c r="L122" s="33" t="n">
        <v>32</v>
      </c>
      <c r="M122" s="33" t="n">
        <v>22.5</v>
      </c>
      <c r="N122" s="34" t="n">
        <v>66.5</v>
      </c>
      <c r="O122" s="33" t="n">
        <v>35.8</v>
      </c>
      <c r="P122" s="33" t="n">
        <v>39.2</v>
      </c>
      <c r="Q122" s="33" t="n">
        <v>18.3</v>
      </c>
      <c r="R122" s="34" t="n">
        <v>93.3</v>
      </c>
      <c r="S122" s="33" t="n">
        <v>26.9</v>
      </c>
      <c r="T122" s="33" t="n">
        <v>16.3</v>
      </c>
      <c r="U122" s="33" t="n">
        <v>48.9</v>
      </c>
      <c r="V122" s="34" t="n">
        <v>92.1</v>
      </c>
      <c r="W122" s="33" t="n">
        <v>88.7</v>
      </c>
      <c r="X122" s="35" t="n">
        <f aca="false">AVERAGE(F122,J122,N122,R122,V122)</f>
        <v>88.68</v>
      </c>
      <c r="Y122" s="0" t="n">
        <v>88.686</v>
      </c>
    </row>
    <row r="123" customFormat="false" ht="15.75" hidden="true" customHeight="false" outlineLevel="0" collapsed="false">
      <c r="A123" s="32" t="n">
        <v>36</v>
      </c>
      <c r="B123" s="32" t="s">
        <v>94</v>
      </c>
      <c r="C123" s="33" t="n">
        <v>30</v>
      </c>
      <c r="D123" s="33" t="n">
        <v>30</v>
      </c>
      <c r="E123" s="33" t="n">
        <v>40</v>
      </c>
      <c r="F123" s="34" t="n">
        <v>100</v>
      </c>
      <c r="G123" s="33" t="n">
        <v>30</v>
      </c>
      <c r="H123" s="33" t="n">
        <v>38.2</v>
      </c>
      <c r="I123" s="33" t="n">
        <v>27.3</v>
      </c>
      <c r="J123" s="34" t="n">
        <v>95.5</v>
      </c>
      <c r="K123" s="33" t="n">
        <v>18</v>
      </c>
      <c r="L123" s="33" t="n">
        <v>32</v>
      </c>
      <c r="M123" s="33" t="n">
        <v>30</v>
      </c>
      <c r="N123" s="34" t="n">
        <v>80</v>
      </c>
      <c r="O123" s="33" t="n">
        <v>32.7</v>
      </c>
      <c r="P123" s="33" t="n">
        <v>32.7</v>
      </c>
      <c r="Q123" s="33" t="n">
        <v>20</v>
      </c>
      <c r="R123" s="34" t="n">
        <v>85.4</v>
      </c>
      <c r="S123" s="33" t="n">
        <v>19.1</v>
      </c>
      <c r="T123" s="33" t="n">
        <v>16.3</v>
      </c>
      <c r="U123" s="33" t="n">
        <v>40.9</v>
      </c>
      <c r="V123" s="34" t="n">
        <v>76.3</v>
      </c>
      <c r="W123" s="33" t="n">
        <v>87.4</v>
      </c>
      <c r="X123" s="35" t="n">
        <f aca="false">AVERAGE(F123,J123,N123,R123,V123)</f>
        <v>87.44</v>
      </c>
      <c r="Y123" s="0" t="n">
        <v>87.446</v>
      </c>
    </row>
    <row r="124" customFormat="false" ht="15.75" hidden="true" customHeight="false" outlineLevel="0" collapsed="false">
      <c r="A124" s="32" t="n">
        <v>37</v>
      </c>
      <c r="B124" s="32" t="s">
        <v>95</v>
      </c>
      <c r="C124" s="33" t="n">
        <v>30</v>
      </c>
      <c r="D124" s="33" t="n">
        <v>30</v>
      </c>
      <c r="E124" s="33" t="n">
        <v>38.9</v>
      </c>
      <c r="F124" s="34" t="n">
        <v>98.9</v>
      </c>
      <c r="G124" s="33" t="n">
        <v>30</v>
      </c>
      <c r="H124" s="33" t="n">
        <v>35.2</v>
      </c>
      <c r="I124" s="33" t="n">
        <v>22.9</v>
      </c>
      <c r="J124" s="34" t="n">
        <v>88.1</v>
      </c>
      <c r="K124" s="33" t="n">
        <v>12</v>
      </c>
      <c r="L124" s="33" t="n">
        <v>32</v>
      </c>
      <c r="M124" s="33" t="n">
        <v>30</v>
      </c>
      <c r="N124" s="34" t="n">
        <v>74</v>
      </c>
      <c r="O124" s="33" t="n">
        <v>34.8</v>
      </c>
      <c r="P124" s="33" t="n">
        <v>35.3</v>
      </c>
      <c r="Q124" s="33" t="n">
        <v>19.6</v>
      </c>
      <c r="R124" s="34" t="n">
        <v>89.7</v>
      </c>
      <c r="S124" s="33" t="n">
        <v>22.9</v>
      </c>
      <c r="T124" s="33" t="n">
        <v>17.8</v>
      </c>
      <c r="U124" s="33" t="n">
        <v>41.6</v>
      </c>
      <c r="V124" s="34" t="n">
        <v>82.3</v>
      </c>
      <c r="W124" s="33" t="n">
        <v>86.6</v>
      </c>
      <c r="X124" s="35" t="n">
        <f aca="false">AVERAGE(F124,J124,N124,R124,V124)</f>
        <v>86.6</v>
      </c>
      <c r="Y124" s="0" t="n">
        <v>86.6</v>
      </c>
    </row>
    <row r="125" customFormat="false" ht="15.75" hidden="true" customHeight="false" outlineLevel="0" collapsed="false">
      <c r="A125" s="32" t="n">
        <v>38</v>
      </c>
      <c r="B125" s="32" t="s">
        <v>96</v>
      </c>
      <c r="C125" s="33" t="n">
        <v>30</v>
      </c>
      <c r="D125" s="33" t="n">
        <v>30</v>
      </c>
      <c r="E125" s="33" t="n">
        <v>40</v>
      </c>
      <c r="F125" s="34" t="n">
        <v>100</v>
      </c>
      <c r="G125" s="33" t="n">
        <v>30</v>
      </c>
      <c r="H125" s="33" t="n">
        <v>28.6</v>
      </c>
      <c r="I125" s="33" t="n">
        <v>12.9</v>
      </c>
      <c r="J125" s="34" t="n">
        <v>71.5</v>
      </c>
      <c r="K125" s="33" t="n">
        <v>18</v>
      </c>
      <c r="L125" s="33" t="n">
        <v>40</v>
      </c>
      <c r="M125" s="33" t="n">
        <v>22.8</v>
      </c>
      <c r="N125" s="34" t="n">
        <v>80.8</v>
      </c>
      <c r="O125" s="33" t="n">
        <v>40</v>
      </c>
      <c r="P125" s="33" t="n">
        <v>40</v>
      </c>
      <c r="Q125" s="33" t="n">
        <v>20</v>
      </c>
      <c r="R125" s="34" t="n">
        <v>100</v>
      </c>
      <c r="S125" s="33" t="n">
        <v>25.7</v>
      </c>
      <c r="T125" s="33" t="n">
        <v>17.2</v>
      </c>
      <c r="U125" s="33" t="n">
        <v>35.7</v>
      </c>
      <c r="V125" s="34" t="n">
        <v>78.6</v>
      </c>
      <c r="W125" s="33" t="n">
        <v>86.2</v>
      </c>
      <c r="X125" s="35" t="n">
        <f aca="false">AVERAGE(F125,J125,N125,R125,V125)</f>
        <v>86.18</v>
      </c>
      <c r="Y125" s="0" t="n">
        <v>86.16</v>
      </c>
    </row>
    <row r="126" customFormat="false" ht="15.75" hidden="true" customHeight="false" outlineLevel="0" collapsed="false">
      <c r="A126" s="32" t="n">
        <v>39</v>
      </c>
      <c r="B126" s="32" t="s">
        <v>97</v>
      </c>
      <c r="C126" s="33" t="n">
        <v>30</v>
      </c>
      <c r="D126" s="33" t="n">
        <v>30</v>
      </c>
      <c r="E126" s="33" t="n">
        <v>36.8</v>
      </c>
      <c r="F126" s="34" t="n">
        <v>96.8</v>
      </c>
      <c r="G126" s="33" t="n">
        <v>30</v>
      </c>
      <c r="H126" s="33" t="n">
        <v>35.4</v>
      </c>
      <c r="I126" s="33" t="n">
        <v>23.1</v>
      </c>
      <c r="J126" s="34" t="n">
        <v>88.5</v>
      </c>
      <c r="K126" s="33" t="n">
        <v>0</v>
      </c>
      <c r="L126" s="33" t="n">
        <v>32</v>
      </c>
      <c r="M126" s="33" t="n">
        <v>30</v>
      </c>
      <c r="N126" s="34" t="n">
        <v>62</v>
      </c>
      <c r="O126" s="33" t="n">
        <v>36.9</v>
      </c>
      <c r="P126" s="33" t="n">
        <v>36.9</v>
      </c>
      <c r="Q126" s="33" t="n">
        <v>20</v>
      </c>
      <c r="R126" s="34" t="n">
        <v>93.8</v>
      </c>
      <c r="S126" s="33" t="n">
        <v>27.7</v>
      </c>
      <c r="T126" s="33" t="n">
        <v>15.4</v>
      </c>
      <c r="U126" s="33" t="n">
        <v>46.1</v>
      </c>
      <c r="V126" s="34" t="n">
        <v>89.2</v>
      </c>
      <c r="W126" s="33" t="n">
        <v>86.1</v>
      </c>
      <c r="X126" s="35" t="n">
        <f aca="false">AVERAGE(F126,J126,N126,R126,V126)</f>
        <v>86.06</v>
      </c>
      <c r="Y126" s="0" t="n">
        <v>86.062</v>
      </c>
    </row>
    <row r="127" customFormat="false" ht="15.75" hidden="true" customHeight="false" outlineLevel="0" collapsed="false">
      <c r="A127" s="32" t="n">
        <v>40</v>
      </c>
      <c r="B127" s="32" t="s">
        <v>98</v>
      </c>
      <c r="C127" s="33" t="n">
        <v>30</v>
      </c>
      <c r="D127" s="33" t="n">
        <v>30</v>
      </c>
      <c r="E127" s="33" t="n">
        <v>38</v>
      </c>
      <c r="F127" s="34" t="n">
        <v>98</v>
      </c>
      <c r="G127" s="33" t="n">
        <v>30</v>
      </c>
      <c r="H127" s="33" t="n">
        <v>35.6</v>
      </c>
      <c r="I127" s="33" t="n">
        <v>23.5</v>
      </c>
      <c r="J127" s="34" t="n">
        <v>89.1</v>
      </c>
      <c r="K127" s="33" t="n">
        <v>12</v>
      </c>
      <c r="L127" s="33" t="n">
        <v>32</v>
      </c>
      <c r="M127" s="33" t="n">
        <v>26.7</v>
      </c>
      <c r="N127" s="34" t="n">
        <v>70.7</v>
      </c>
      <c r="O127" s="33" t="n">
        <v>34.2</v>
      </c>
      <c r="P127" s="33" t="n">
        <v>35.7</v>
      </c>
      <c r="Q127" s="33" t="n">
        <v>17.9</v>
      </c>
      <c r="R127" s="34" t="n">
        <v>87.8</v>
      </c>
      <c r="S127" s="33" t="n">
        <v>22.9</v>
      </c>
      <c r="T127" s="33" t="n">
        <v>17.1</v>
      </c>
      <c r="U127" s="33" t="n">
        <v>44.6</v>
      </c>
      <c r="V127" s="34" t="n">
        <v>84.6</v>
      </c>
      <c r="W127" s="33" t="n">
        <v>86</v>
      </c>
      <c r="X127" s="35" t="n">
        <f aca="false">AVERAGE(F127,J127,N127,R127,V127)</f>
        <v>86.04</v>
      </c>
      <c r="Y127" s="0" t="n">
        <v>86.024</v>
      </c>
    </row>
  </sheetData>
  <autoFilter ref="A87:Y87">
    <sortState ref="A88:Y87">
      <sortCondition ref="CI88:CI87" descending="1" customList="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9"/>
    <col collapsed="false" customWidth="true" hidden="false" outlineLevel="0" max="3" min="3" style="0" width="16.14"/>
    <col collapsed="false" customWidth="true" hidden="false" outlineLevel="0" max="4" min="4" style="0" width="11.57"/>
    <col collapsed="false" customWidth="true" hidden="false" outlineLevel="0" max="5" min="5" style="0" width="15.29"/>
    <col collapsed="false" customWidth="true" hidden="false" outlineLevel="0" max="6" min="6" style="0" width="10.14"/>
    <col collapsed="false" customWidth="true" hidden="false" outlineLevel="0" max="7" min="7" style="0" width="9.57"/>
    <col collapsed="false" customWidth="true" hidden="false" outlineLevel="0" max="9" min="9" style="0" width="6"/>
    <col collapsed="false" customWidth="true" hidden="false" outlineLevel="0" max="10" min="10" style="0" width="5.29"/>
    <col collapsed="false" customWidth="true" hidden="false" outlineLevel="0" max="11" min="11" style="0" width="7.15"/>
    <col collapsed="false" customWidth="true" hidden="false" outlineLevel="0" max="12" min="12" style="0" width="7"/>
    <col collapsed="false" customWidth="true" hidden="false" outlineLevel="0" max="13" min="13" style="0" width="5.71"/>
    <col collapsed="false" customWidth="true" hidden="false" outlineLevel="0" max="14" min="14" style="0" width="8"/>
    <col collapsed="false" customWidth="true" hidden="false" outlineLevel="0" max="16" min="16" style="0" width="5.57"/>
    <col collapsed="false" customWidth="true" hidden="false" outlineLevel="0" max="17" min="17" style="0" width="8"/>
    <col collapsed="false" customWidth="true" hidden="false" outlineLevel="0" max="18" min="18" style="0" width="7.29"/>
    <col collapsed="false" customWidth="true" hidden="false" outlineLevel="0" max="19" min="19" style="0" width="7.71"/>
    <col collapsed="false" customWidth="true" hidden="true" outlineLevel="0" max="20" min="20" style="0" width="7.71"/>
    <col collapsed="false" customWidth="true" hidden="false" outlineLevel="0" max="21" min="21" style="0" width="7.15"/>
    <col collapsed="false" customWidth="true" hidden="false" outlineLevel="0" max="22" min="22" style="0" width="7.29"/>
  </cols>
  <sheetData>
    <row r="1" customFormat="false" ht="105.75" hidden="false" customHeight="true" outlineLevel="0" collapsed="false">
      <c r="A1" s="1" t="s">
        <v>99</v>
      </c>
      <c r="B1" s="1" t="s">
        <v>100</v>
      </c>
      <c r="C1" s="36" t="s">
        <v>101</v>
      </c>
      <c r="D1" s="36" t="s">
        <v>102</v>
      </c>
      <c r="E1" s="36" t="s">
        <v>103</v>
      </c>
      <c r="F1" s="36" t="s">
        <v>104</v>
      </c>
      <c r="G1" s="37" t="s">
        <v>66</v>
      </c>
      <c r="H1" s="38"/>
      <c r="I1" s="2" t="s">
        <v>99</v>
      </c>
      <c r="J1" s="36" t="s">
        <v>105</v>
      </c>
      <c r="K1" s="36" t="s">
        <v>106</v>
      </c>
      <c r="L1" s="36" t="s">
        <v>107</v>
      </c>
      <c r="M1" s="36" t="s">
        <v>108</v>
      </c>
      <c r="N1" s="36" t="s">
        <v>66</v>
      </c>
      <c r="O1" s="38"/>
      <c r="P1" s="2" t="s">
        <v>99</v>
      </c>
      <c r="Q1" s="36" t="s">
        <v>109</v>
      </c>
      <c r="R1" s="36" t="s">
        <v>110</v>
      </c>
      <c r="S1" s="36" t="s">
        <v>111</v>
      </c>
      <c r="T1" s="36"/>
      <c r="U1" s="36" t="s">
        <v>109</v>
      </c>
      <c r="V1" s="36" t="s">
        <v>112</v>
      </c>
      <c r="W1" s="36" t="s">
        <v>113</v>
      </c>
      <c r="X1" s="36" t="s">
        <v>66</v>
      </c>
    </row>
    <row r="2" customFormat="false" ht="18" hidden="false" customHeight="true" outlineLevel="0" collapsed="false">
      <c r="A2" s="39" t="n">
        <v>1</v>
      </c>
      <c r="B2" s="4" t="s">
        <v>5</v>
      </c>
      <c r="C2" s="5" t="n">
        <v>14</v>
      </c>
      <c r="D2" s="5" t="n">
        <f aca="false">C2/14*100</f>
        <v>100</v>
      </c>
      <c r="E2" s="5" t="n">
        <v>72</v>
      </c>
      <c r="F2" s="7" t="n">
        <f aca="false">E2/72*100</f>
        <v>100</v>
      </c>
      <c r="G2" s="40" t="n">
        <f aca="false">AVERAGE(D2,F2)</f>
        <v>100</v>
      </c>
      <c r="H2" s="41"/>
      <c r="I2" s="42" t="n">
        <v>1</v>
      </c>
      <c r="J2" s="7" t="s">
        <v>114</v>
      </c>
      <c r="K2" s="7" t="s">
        <v>114</v>
      </c>
      <c r="L2" s="7" t="s">
        <v>114</v>
      </c>
      <c r="M2" s="7" t="s">
        <v>114</v>
      </c>
      <c r="N2" s="43" t="n">
        <v>100</v>
      </c>
      <c r="O2" s="41"/>
      <c r="P2" s="42" t="n">
        <v>1</v>
      </c>
      <c r="Q2" s="6" t="n">
        <v>279</v>
      </c>
      <c r="R2" s="6" t="n">
        <v>287</v>
      </c>
      <c r="S2" s="7" t="n">
        <f aca="false">Q2/R2*100</f>
        <v>97.212543554007</v>
      </c>
      <c r="T2" s="7"/>
      <c r="U2" s="6" t="n">
        <v>249</v>
      </c>
      <c r="V2" s="6" t="n">
        <v>260</v>
      </c>
      <c r="W2" s="7" t="n">
        <f aca="false">U2/V2*100</f>
        <v>95.7692307692308</v>
      </c>
      <c r="X2" s="7" t="n">
        <f aca="false">AVERAGE(S2,W2)</f>
        <v>96.4908871616189</v>
      </c>
    </row>
    <row r="3" customFormat="false" ht="18" hidden="false" customHeight="true" outlineLevel="0" collapsed="false">
      <c r="A3" s="44" t="n">
        <v>2</v>
      </c>
      <c r="B3" s="4" t="s">
        <v>6</v>
      </c>
      <c r="C3" s="5" t="n">
        <v>14</v>
      </c>
      <c r="D3" s="5" t="n">
        <f aca="false">C3/14*100</f>
        <v>100</v>
      </c>
      <c r="E3" s="5" t="n">
        <v>72</v>
      </c>
      <c r="F3" s="7" t="n">
        <f aca="false">E3/72*100</f>
        <v>100</v>
      </c>
      <c r="G3" s="40" t="n">
        <f aca="false">AVERAGE(D3,F3)</f>
        <v>100</v>
      </c>
      <c r="H3" s="41"/>
      <c r="I3" s="42" t="n">
        <v>2</v>
      </c>
      <c r="J3" s="7" t="s">
        <v>114</v>
      </c>
      <c r="K3" s="7" t="s">
        <v>114</v>
      </c>
      <c r="L3" s="7" t="s">
        <v>114</v>
      </c>
      <c r="M3" s="7" t="s">
        <v>114</v>
      </c>
      <c r="N3" s="43" t="n">
        <v>100</v>
      </c>
      <c r="O3" s="41"/>
      <c r="P3" s="42" t="n">
        <v>2</v>
      </c>
      <c r="Q3" s="6" t="n">
        <v>179</v>
      </c>
      <c r="R3" s="6" t="n">
        <v>191</v>
      </c>
      <c r="S3" s="7" t="n">
        <f aca="false">Q3/R3*100</f>
        <v>93.717277486911</v>
      </c>
      <c r="T3" s="7"/>
      <c r="U3" s="6" t="n">
        <v>129</v>
      </c>
      <c r="V3" s="6" t="n">
        <v>145</v>
      </c>
      <c r="W3" s="7" t="n">
        <f aca="false">U3/V3*100</f>
        <v>88.9655172413793</v>
      </c>
      <c r="X3" s="7" t="n">
        <f aca="false">AVERAGE(S3,W3)</f>
        <v>91.3413973641452</v>
      </c>
    </row>
    <row r="4" customFormat="false" ht="18" hidden="false" customHeight="true" outlineLevel="0" collapsed="false">
      <c r="A4" s="39" t="n">
        <v>3</v>
      </c>
      <c r="B4" s="4" t="s">
        <v>7</v>
      </c>
      <c r="C4" s="5" t="n">
        <v>14</v>
      </c>
      <c r="D4" s="5" t="n">
        <f aca="false">C4/14*100</f>
        <v>100</v>
      </c>
      <c r="E4" s="5" t="n">
        <v>72</v>
      </c>
      <c r="F4" s="7" t="n">
        <f aca="false">E4/72*100</f>
        <v>100</v>
      </c>
      <c r="G4" s="40" t="n">
        <f aca="false">AVERAGE(D4,F4)</f>
        <v>100</v>
      </c>
      <c r="H4" s="41"/>
      <c r="I4" s="42" t="n">
        <v>3</v>
      </c>
      <c r="J4" s="7" t="s">
        <v>114</v>
      </c>
      <c r="K4" s="7" t="s">
        <v>114</v>
      </c>
      <c r="L4" s="7" t="s">
        <v>114</v>
      </c>
      <c r="M4" s="7" t="s">
        <v>114</v>
      </c>
      <c r="N4" s="43" t="n">
        <v>100</v>
      </c>
      <c r="O4" s="41"/>
      <c r="P4" s="42" t="n">
        <v>3</v>
      </c>
      <c r="Q4" s="6" t="n">
        <v>197</v>
      </c>
      <c r="R4" s="6" t="n">
        <v>202</v>
      </c>
      <c r="S4" s="7" t="n">
        <f aca="false">Q4/R4*100</f>
        <v>97.5247524752475</v>
      </c>
      <c r="T4" s="7"/>
      <c r="U4" s="6" t="n">
        <v>155</v>
      </c>
      <c r="V4" s="6" t="n">
        <v>160</v>
      </c>
      <c r="W4" s="7" t="n">
        <f aca="false">U4/V4*100</f>
        <v>96.875</v>
      </c>
      <c r="X4" s="7" t="n">
        <f aca="false">AVERAGE(S4,W4)</f>
        <v>97.1998762376238</v>
      </c>
    </row>
    <row r="5" customFormat="false" ht="18" hidden="false" customHeight="true" outlineLevel="0" collapsed="false">
      <c r="A5" s="44" t="n">
        <v>4</v>
      </c>
      <c r="B5" s="45" t="s">
        <v>8</v>
      </c>
      <c r="C5" s="5" t="n">
        <v>14</v>
      </c>
      <c r="D5" s="5" t="n">
        <f aca="false">C5/14*100</f>
        <v>100</v>
      </c>
      <c r="E5" s="5" t="n">
        <v>72</v>
      </c>
      <c r="F5" s="7" t="n">
        <f aca="false">E5/72*100</f>
        <v>100</v>
      </c>
      <c r="G5" s="40" t="n">
        <f aca="false">AVERAGE(D5,F5)</f>
        <v>100</v>
      </c>
      <c r="H5" s="41"/>
      <c r="I5" s="42" t="n">
        <v>4</v>
      </c>
      <c r="J5" s="7" t="s">
        <v>114</v>
      </c>
      <c r="K5" s="7" t="s">
        <v>114</v>
      </c>
      <c r="L5" s="7" t="s">
        <v>114</v>
      </c>
      <c r="M5" s="7" t="s">
        <v>114</v>
      </c>
      <c r="N5" s="43" t="n">
        <v>100</v>
      </c>
      <c r="O5" s="41"/>
      <c r="P5" s="42" t="n">
        <v>4</v>
      </c>
      <c r="Q5" s="6" t="n">
        <v>91</v>
      </c>
      <c r="R5" s="6" t="n">
        <v>95</v>
      </c>
      <c r="S5" s="7" t="n">
        <f aca="false">Q5/R5*100</f>
        <v>95.7894736842105</v>
      </c>
      <c r="T5" s="7"/>
      <c r="U5" s="6" t="n">
        <v>85</v>
      </c>
      <c r="V5" s="6" t="n">
        <v>90</v>
      </c>
      <c r="W5" s="7" t="n">
        <f aca="false">U5/V5*100</f>
        <v>94.4444444444444</v>
      </c>
      <c r="X5" s="7" t="n">
        <f aca="false">AVERAGE(S5,W5)</f>
        <v>95.1169590643275</v>
      </c>
    </row>
    <row r="6" customFormat="false" ht="18" hidden="false" customHeight="true" outlineLevel="0" collapsed="false">
      <c r="A6" s="39" t="n">
        <v>5</v>
      </c>
      <c r="B6" s="45" t="s">
        <v>9</v>
      </c>
      <c r="C6" s="5" t="n">
        <v>14</v>
      </c>
      <c r="D6" s="5" t="n">
        <f aca="false">C6/14*100</f>
        <v>100</v>
      </c>
      <c r="E6" s="5" t="n">
        <v>72</v>
      </c>
      <c r="F6" s="7" t="n">
        <f aca="false">E6/72*100</f>
        <v>100</v>
      </c>
      <c r="G6" s="40" t="n">
        <f aca="false">AVERAGE(D6,F6)</f>
        <v>100</v>
      </c>
      <c r="H6" s="41"/>
      <c r="I6" s="42" t="n">
        <v>5</v>
      </c>
      <c r="J6" s="7" t="s">
        <v>114</v>
      </c>
      <c r="K6" s="7" t="s">
        <v>114</v>
      </c>
      <c r="L6" s="7" t="s">
        <v>114</v>
      </c>
      <c r="M6" s="7" t="s">
        <v>114</v>
      </c>
      <c r="N6" s="43" t="n">
        <v>100</v>
      </c>
      <c r="O6" s="41"/>
      <c r="P6" s="42" t="n">
        <v>5</v>
      </c>
      <c r="Q6" s="6" t="n">
        <v>73</v>
      </c>
      <c r="R6" s="6" t="n">
        <v>73</v>
      </c>
      <c r="S6" s="7" t="n">
        <f aca="false">Q6/R6*100</f>
        <v>100</v>
      </c>
      <c r="T6" s="7"/>
      <c r="U6" s="6" t="n">
        <v>58</v>
      </c>
      <c r="V6" s="6" t="n">
        <v>58</v>
      </c>
      <c r="W6" s="7" t="n">
        <f aca="false">U6/V6*100</f>
        <v>100</v>
      </c>
      <c r="X6" s="7" t="n">
        <f aca="false">AVERAGE(S6,W6)</f>
        <v>100</v>
      </c>
    </row>
    <row r="7" customFormat="false" ht="18" hidden="false" customHeight="true" outlineLevel="0" collapsed="false">
      <c r="A7" s="44" t="n">
        <v>6</v>
      </c>
      <c r="B7" s="45" t="s">
        <v>10</v>
      </c>
      <c r="C7" s="5" t="n">
        <v>14</v>
      </c>
      <c r="D7" s="5" t="n">
        <f aca="false">C7/14*100</f>
        <v>100</v>
      </c>
      <c r="E7" s="5" t="n">
        <v>72</v>
      </c>
      <c r="F7" s="7" t="n">
        <f aca="false">E7/72*100</f>
        <v>100</v>
      </c>
      <c r="G7" s="40" t="n">
        <f aca="false">AVERAGE(D7,F7)</f>
        <v>100</v>
      </c>
      <c r="H7" s="41"/>
      <c r="I7" s="42" t="n">
        <v>6</v>
      </c>
      <c r="J7" s="7" t="s">
        <v>114</v>
      </c>
      <c r="K7" s="7" t="s">
        <v>114</v>
      </c>
      <c r="L7" s="7" t="s">
        <v>114</v>
      </c>
      <c r="M7" s="7" t="s">
        <v>114</v>
      </c>
      <c r="N7" s="43" t="n">
        <v>100</v>
      </c>
      <c r="O7" s="41"/>
      <c r="P7" s="42" t="n">
        <v>6</v>
      </c>
      <c r="Q7" s="6" t="n">
        <v>35</v>
      </c>
      <c r="R7" s="6" t="n">
        <v>36</v>
      </c>
      <c r="S7" s="7" t="n">
        <f aca="false">Q7/R7*100</f>
        <v>97.2222222222222</v>
      </c>
      <c r="T7" s="7"/>
      <c r="U7" s="6" t="n">
        <v>30</v>
      </c>
      <c r="V7" s="6" t="n">
        <v>31</v>
      </c>
      <c r="W7" s="7" t="n">
        <f aca="false">U7/V7*100</f>
        <v>96.7741935483871</v>
      </c>
      <c r="X7" s="7" t="n">
        <f aca="false">AVERAGE(S7,W7)</f>
        <v>96.9982078853047</v>
      </c>
    </row>
    <row r="8" customFormat="false" ht="18" hidden="false" customHeight="true" outlineLevel="0" collapsed="false">
      <c r="A8" s="39" t="n">
        <v>7</v>
      </c>
      <c r="B8" s="45" t="s">
        <v>11</v>
      </c>
      <c r="C8" s="5" t="n">
        <v>14</v>
      </c>
      <c r="D8" s="5" t="n">
        <f aca="false">C8/14*100</f>
        <v>100</v>
      </c>
      <c r="E8" s="5" t="n">
        <v>72</v>
      </c>
      <c r="F8" s="7" t="n">
        <f aca="false">E8/72*100</f>
        <v>100</v>
      </c>
      <c r="G8" s="40" t="n">
        <f aca="false">AVERAGE(D8,F8)</f>
        <v>100</v>
      </c>
      <c r="H8" s="41"/>
      <c r="I8" s="42" t="n">
        <v>7</v>
      </c>
      <c r="J8" s="7" t="s">
        <v>114</v>
      </c>
      <c r="K8" s="7" t="s">
        <v>114</v>
      </c>
      <c r="L8" s="7" t="s">
        <v>114</v>
      </c>
      <c r="M8" s="7" t="s">
        <v>114</v>
      </c>
      <c r="N8" s="43" t="n">
        <v>100</v>
      </c>
      <c r="O8" s="41"/>
      <c r="P8" s="42" t="n">
        <v>7</v>
      </c>
      <c r="Q8" s="6" t="n">
        <v>55</v>
      </c>
      <c r="R8" s="6" t="n">
        <v>55</v>
      </c>
      <c r="S8" s="7" t="n">
        <f aca="false">Q8/R8*100</f>
        <v>100</v>
      </c>
      <c r="T8" s="7"/>
      <c r="U8" s="6" t="n">
        <v>55</v>
      </c>
      <c r="V8" s="6" t="n">
        <v>55</v>
      </c>
      <c r="W8" s="7" t="n">
        <f aca="false">U8/V8*100</f>
        <v>100</v>
      </c>
      <c r="X8" s="7" t="n">
        <f aca="false">AVERAGE(S8,W8)</f>
        <v>100</v>
      </c>
    </row>
    <row r="9" customFormat="false" ht="18" hidden="false" customHeight="true" outlineLevel="0" collapsed="false">
      <c r="A9" s="44" t="n">
        <v>8</v>
      </c>
      <c r="B9" s="45" t="s">
        <v>12</v>
      </c>
      <c r="C9" s="5" t="n">
        <v>14</v>
      </c>
      <c r="D9" s="5" t="n">
        <f aca="false">C9/14*100</f>
        <v>100</v>
      </c>
      <c r="E9" s="5" t="n">
        <v>72</v>
      </c>
      <c r="F9" s="7" t="n">
        <f aca="false">E9/72*100</f>
        <v>100</v>
      </c>
      <c r="G9" s="40" t="n">
        <f aca="false">AVERAGE(D9,F9)</f>
        <v>100</v>
      </c>
      <c r="H9" s="41"/>
      <c r="I9" s="42" t="n">
        <v>8</v>
      </c>
      <c r="J9" s="7" t="s">
        <v>114</v>
      </c>
      <c r="K9" s="7" t="s">
        <v>114</v>
      </c>
      <c r="L9" s="7" t="s">
        <v>114</v>
      </c>
      <c r="M9" s="7" t="s">
        <v>114</v>
      </c>
      <c r="N9" s="43" t="n">
        <v>100</v>
      </c>
      <c r="O9" s="41"/>
      <c r="P9" s="42" t="n">
        <v>8</v>
      </c>
      <c r="Q9" s="6" t="n">
        <v>55</v>
      </c>
      <c r="R9" s="6" t="n">
        <v>55</v>
      </c>
      <c r="S9" s="7" t="n">
        <f aca="false">Q9/R9*100</f>
        <v>100</v>
      </c>
      <c r="T9" s="7"/>
      <c r="U9" s="6" t="n">
        <v>53</v>
      </c>
      <c r="V9" s="6" t="n">
        <v>54</v>
      </c>
      <c r="W9" s="7" t="n">
        <f aca="false">U9/V9*100</f>
        <v>98.1481481481482</v>
      </c>
      <c r="X9" s="7" t="n">
        <f aca="false">AVERAGE(S9,W9)</f>
        <v>99.0740740740741</v>
      </c>
    </row>
    <row r="10" customFormat="false" ht="18" hidden="false" customHeight="true" outlineLevel="0" collapsed="false">
      <c r="A10" s="39" t="n">
        <v>9</v>
      </c>
      <c r="B10" s="45" t="s">
        <v>13</v>
      </c>
      <c r="C10" s="5" t="n">
        <v>14</v>
      </c>
      <c r="D10" s="5" t="n">
        <f aca="false">C10/14*100</f>
        <v>100</v>
      </c>
      <c r="E10" s="5" t="n">
        <v>72</v>
      </c>
      <c r="F10" s="7" t="n">
        <f aca="false">E10/72*100</f>
        <v>100</v>
      </c>
      <c r="G10" s="40" t="n">
        <f aca="false">AVERAGE(D10,F10)</f>
        <v>100</v>
      </c>
      <c r="H10" s="41"/>
      <c r="I10" s="42" t="n">
        <v>9</v>
      </c>
      <c r="J10" s="7" t="s">
        <v>114</v>
      </c>
      <c r="K10" s="7" t="s">
        <v>114</v>
      </c>
      <c r="L10" s="7" t="s">
        <v>114</v>
      </c>
      <c r="M10" s="7" t="s">
        <v>114</v>
      </c>
      <c r="N10" s="43" t="n">
        <v>100</v>
      </c>
      <c r="O10" s="41"/>
      <c r="P10" s="42" t="n">
        <v>9</v>
      </c>
      <c r="Q10" s="6" t="n">
        <v>55</v>
      </c>
      <c r="R10" s="6" t="n">
        <v>56</v>
      </c>
      <c r="S10" s="7" t="n">
        <f aca="false">Q10/R10*100</f>
        <v>98.2142857142857</v>
      </c>
      <c r="T10" s="7"/>
      <c r="U10" s="6" t="n">
        <v>37</v>
      </c>
      <c r="V10" s="6" t="n">
        <v>38</v>
      </c>
      <c r="W10" s="7" t="n">
        <f aca="false">U10/V10*100</f>
        <v>97.3684210526316</v>
      </c>
      <c r="X10" s="7" t="n">
        <f aca="false">AVERAGE(S10,W10)</f>
        <v>97.7913533834586</v>
      </c>
    </row>
    <row r="11" customFormat="false" ht="18" hidden="false" customHeight="true" outlineLevel="0" collapsed="false">
      <c r="A11" s="44" t="n">
        <v>10</v>
      </c>
      <c r="B11" s="45" t="s">
        <v>14</v>
      </c>
      <c r="C11" s="5" t="n">
        <v>14</v>
      </c>
      <c r="D11" s="5" t="n">
        <f aca="false">C11/14*100</f>
        <v>100</v>
      </c>
      <c r="E11" s="5" t="n">
        <v>72</v>
      </c>
      <c r="F11" s="7" t="n">
        <f aca="false">E11/72*100</f>
        <v>100</v>
      </c>
      <c r="G11" s="40" t="n">
        <f aca="false">AVERAGE(D11,F11)</f>
        <v>100</v>
      </c>
      <c r="H11" s="41"/>
      <c r="I11" s="42" t="n">
        <v>10</v>
      </c>
      <c r="J11" s="7" t="s">
        <v>114</v>
      </c>
      <c r="K11" s="7" t="s">
        <v>114</v>
      </c>
      <c r="L11" s="7" t="s">
        <v>114</v>
      </c>
      <c r="M11" s="7" t="s">
        <v>114</v>
      </c>
      <c r="N11" s="43" t="n">
        <v>100</v>
      </c>
      <c r="O11" s="41"/>
      <c r="P11" s="42" t="n">
        <v>10</v>
      </c>
      <c r="Q11" s="6" t="n">
        <v>43</v>
      </c>
      <c r="R11" s="6" t="n">
        <v>43</v>
      </c>
      <c r="S11" s="7" t="n">
        <f aca="false">Q11/R11*100</f>
        <v>100</v>
      </c>
      <c r="T11" s="7"/>
      <c r="U11" s="6" t="n">
        <v>43</v>
      </c>
      <c r="V11" s="6" t="n">
        <v>43</v>
      </c>
      <c r="W11" s="7" t="n">
        <f aca="false">U11/V11*100</f>
        <v>100</v>
      </c>
      <c r="X11" s="7" t="n">
        <f aca="false">AVERAGE(S11,W11)</f>
        <v>100</v>
      </c>
    </row>
    <row r="12" customFormat="false" ht="18" hidden="false" customHeight="true" outlineLevel="0" collapsed="false">
      <c r="A12" s="39" t="n">
        <v>11</v>
      </c>
      <c r="B12" s="45" t="s">
        <v>15</v>
      </c>
      <c r="C12" s="5" t="n">
        <v>14</v>
      </c>
      <c r="D12" s="5" t="n">
        <f aca="false">C12/14*100</f>
        <v>100</v>
      </c>
      <c r="E12" s="5" t="n">
        <v>72</v>
      </c>
      <c r="F12" s="7" t="n">
        <f aca="false">E12/72*100</f>
        <v>100</v>
      </c>
      <c r="G12" s="40" t="n">
        <f aca="false">AVERAGE(D12,F12)</f>
        <v>100</v>
      </c>
      <c r="H12" s="41"/>
      <c r="I12" s="42" t="n">
        <v>11</v>
      </c>
      <c r="J12" s="7" t="s">
        <v>114</v>
      </c>
      <c r="K12" s="7" t="s">
        <v>114</v>
      </c>
      <c r="L12" s="7" t="s">
        <v>114</v>
      </c>
      <c r="M12" s="7" t="s">
        <v>114</v>
      </c>
      <c r="N12" s="43" t="n">
        <v>100</v>
      </c>
      <c r="O12" s="41"/>
      <c r="P12" s="42" t="n">
        <v>11</v>
      </c>
      <c r="Q12" s="6" t="n">
        <v>82</v>
      </c>
      <c r="R12" s="6" t="n">
        <v>82</v>
      </c>
      <c r="S12" s="7" t="n">
        <f aca="false">Q12/R12*100</f>
        <v>100</v>
      </c>
      <c r="T12" s="7"/>
      <c r="U12" s="6" t="n">
        <v>74</v>
      </c>
      <c r="V12" s="6" t="n">
        <v>74</v>
      </c>
      <c r="W12" s="7" t="n">
        <f aca="false">U12/V12*100</f>
        <v>100</v>
      </c>
      <c r="X12" s="7" t="n">
        <f aca="false">AVERAGE(S12,W12)</f>
        <v>100</v>
      </c>
    </row>
    <row r="13" customFormat="false" ht="18" hidden="false" customHeight="true" outlineLevel="0" collapsed="false">
      <c r="A13" s="44" t="n">
        <v>12</v>
      </c>
      <c r="B13" s="45" t="s">
        <v>16</v>
      </c>
      <c r="C13" s="5" t="n">
        <v>14</v>
      </c>
      <c r="D13" s="5" t="n">
        <f aca="false">C13/14*100</f>
        <v>100</v>
      </c>
      <c r="E13" s="5" t="n">
        <v>72</v>
      </c>
      <c r="F13" s="7" t="n">
        <f aca="false">E13/72*100</f>
        <v>100</v>
      </c>
      <c r="G13" s="40" t="n">
        <f aca="false">AVERAGE(D13,F13)</f>
        <v>100</v>
      </c>
      <c r="H13" s="41"/>
      <c r="I13" s="42" t="n">
        <v>12</v>
      </c>
      <c r="J13" s="7" t="s">
        <v>114</v>
      </c>
      <c r="K13" s="7" t="s">
        <v>114</v>
      </c>
      <c r="L13" s="7" t="s">
        <v>114</v>
      </c>
      <c r="M13" s="7" t="s">
        <v>114</v>
      </c>
      <c r="N13" s="43" t="n">
        <v>100</v>
      </c>
      <c r="O13" s="41"/>
      <c r="P13" s="42" t="n">
        <v>12</v>
      </c>
      <c r="Q13" s="6" t="n">
        <v>61</v>
      </c>
      <c r="R13" s="6" t="n">
        <v>62</v>
      </c>
      <c r="S13" s="7" t="n">
        <f aca="false">Q13/R13*100</f>
        <v>98.3870967741936</v>
      </c>
      <c r="T13" s="7"/>
      <c r="U13" s="6" t="n">
        <v>52</v>
      </c>
      <c r="V13" s="6" t="n">
        <v>54</v>
      </c>
      <c r="W13" s="7" t="n">
        <f aca="false">U13/V13*100</f>
        <v>96.2962962962963</v>
      </c>
      <c r="X13" s="7" t="n">
        <f aca="false">AVERAGE(S13,W13)</f>
        <v>97.3416965352449</v>
      </c>
    </row>
    <row r="14" customFormat="false" ht="18" hidden="false" customHeight="true" outlineLevel="0" collapsed="false">
      <c r="A14" s="39" t="n">
        <v>13</v>
      </c>
      <c r="B14" s="45" t="s">
        <v>17</v>
      </c>
      <c r="C14" s="5" t="n">
        <v>14</v>
      </c>
      <c r="D14" s="5" t="n">
        <f aca="false">C14/14*100</f>
        <v>100</v>
      </c>
      <c r="E14" s="5" t="n">
        <v>72</v>
      </c>
      <c r="F14" s="7" t="n">
        <f aca="false">E14/72*100</f>
        <v>100</v>
      </c>
      <c r="G14" s="40" t="n">
        <f aca="false">AVERAGE(D14,F14)</f>
        <v>100</v>
      </c>
      <c r="H14" s="41"/>
      <c r="I14" s="42" t="n">
        <v>13</v>
      </c>
      <c r="J14" s="7" t="s">
        <v>114</v>
      </c>
      <c r="K14" s="7" t="s">
        <v>114</v>
      </c>
      <c r="L14" s="7" t="s">
        <v>114</v>
      </c>
      <c r="M14" s="7" t="s">
        <v>114</v>
      </c>
      <c r="N14" s="43" t="n">
        <v>100</v>
      </c>
      <c r="O14" s="41"/>
      <c r="P14" s="42" t="n">
        <v>13</v>
      </c>
      <c r="Q14" s="6" t="n">
        <v>38</v>
      </c>
      <c r="R14" s="6" t="n">
        <v>39</v>
      </c>
      <c r="S14" s="7" t="n">
        <f aca="false">Q14/R14*100</f>
        <v>97.4358974358974</v>
      </c>
      <c r="T14" s="7"/>
      <c r="U14" s="6" t="n">
        <v>25</v>
      </c>
      <c r="V14" s="6" t="n">
        <v>26</v>
      </c>
      <c r="W14" s="7" t="n">
        <f aca="false">U14/V14*100</f>
        <v>96.1538461538462</v>
      </c>
      <c r="X14" s="7" t="n">
        <f aca="false">AVERAGE(S14,W14)</f>
        <v>96.7948717948718</v>
      </c>
    </row>
    <row r="15" customFormat="false" ht="18" hidden="false" customHeight="true" outlineLevel="0" collapsed="false">
      <c r="A15" s="44" t="n">
        <v>14</v>
      </c>
      <c r="B15" s="45" t="s">
        <v>18</v>
      </c>
      <c r="C15" s="5" t="n">
        <v>14</v>
      </c>
      <c r="D15" s="5" t="n">
        <f aca="false">C15/14*100</f>
        <v>100</v>
      </c>
      <c r="E15" s="5" t="n">
        <v>72</v>
      </c>
      <c r="F15" s="7" t="n">
        <f aca="false">E15/72*100</f>
        <v>100</v>
      </c>
      <c r="G15" s="40" t="n">
        <f aca="false">AVERAGE(D15,F15)</f>
        <v>100</v>
      </c>
      <c r="H15" s="41"/>
      <c r="I15" s="42" t="n">
        <v>14</v>
      </c>
      <c r="J15" s="7" t="s">
        <v>114</v>
      </c>
      <c r="K15" s="7" t="s">
        <v>114</v>
      </c>
      <c r="L15" s="7" t="s">
        <v>114</v>
      </c>
      <c r="M15" s="7" t="s">
        <v>114</v>
      </c>
      <c r="N15" s="43" t="n">
        <v>100</v>
      </c>
      <c r="O15" s="41"/>
      <c r="P15" s="42" t="n">
        <v>14</v>
      </c>
      <c r="Q15" s="6" t="n">
        <v>43</v>
      </c>
      <c r="R15" s="6" t="n">
        <v>43</v>
      </c>
      <c r="S15" s="7" t="n">
        <f aca="false">Q15/R15*100</f>
        <v>100</v>
      </c>
      <c r="T15" s="7"/>
      <c r="U15" s="6" t="n">
        <v>35</v>
      </c>
      <c r="V15" s="6" t="n">
        <v>36</v>
      </c>
      <c r="W15" s="7" t="n">
        <f aca="false">U15/V15*100</f>
        <v>97.2222222222222</v>
      </c>
      <c r="X15" s="7" t="n">
        <f aca="false">AVERAGE(S15,W15)</f>
        <v>98.6111111111111</v>
      </c>
    </row>
    <row r="16" customFormat="false" ht="18" hidden="false" customHeight="true" outlineLevel="0" collapsed="false">
      <c r="A16" s="39" t="n">
        <v>15</v>
      </c>
      <c r="B16" s="45" t="s">
        <v>19</v>
      </c>
      <c r="C16" s="5" t="n">
        <v>14</v>
      </c>
      <c r="D16" s="5" t="n">
        <f aca="false">C16/14*100</f>
        <v>100</v>
      </c>
      <c r="E16" s="5" t="n">
        <v>72</v>
      </c>
      <c r="F16" s="7" t="n">
        <f aca="false">E16/72*100</f>
        <v>100</v>
      </c>
      <c r="G16" s="40" t="n">
        <f aca="false">AVERAGE(D16,F16)</f>
        <v>100</v>
      </c>
      <c r="H16" s="41"/>
      <c r="I16" s="42" t="n">
        <v>15</v>
      </c>
      <c r="J16" s="7" t="s">
        <v>114</v>
      </c>
      <c r="K16" s="7" t="s">
        <v>114</v>
      </c>
      <c r="L16" s="7" t="s">
        <v>114</v>
      </c>
      <c r="M16" s="7" t="s">
        <v>114</v>
      </c>
      <c r="N16" s="43" t="n">
        <v>100</v>
      </c>
      <c r="O16" s="41"/>
      <c r="P16" s="42" t="n">
        <v>15</v>
      </c>
      <c r="Q16" s="6" t="n">
        <v>27</v>
      </c>
      <c r="R16" s="6" t="n">
        <v>27</v>
      </c>
      <c r="S16" s="7" t="n">
        <f aca="false">Q16/R16*100</f>
        <v>100</v>
      </c>
      <c r="T16" s="7"/>
      <c r="U16" s="6" t="n">
        <v>25</v>
      </c>
      <c r="V16" s="6" t="n">
        <v>25</v>
      </c>
      <c r="W16" s="7" t="n">
        <f aca="false">U16/V16*100</f>
        <v>100</v>
      </c>
      <c r="X16" s="7" t="n">
        <f aca="false">AVERAGE(S16,W16)</f>
        <v>100</v>
      </c>
    </row>
    <row r="17" customFormat="false" ht="18" hidden="false" customHeight="true" outlineLevel="0" collapsed="false">
      <c r="A17" s="44" t="n">
        <v>16</v>
      </c>
      <c r="B17" s="45" t="s">
        <v>20</v>
      </c>
      <c r="C17" s="5" t="n">
        <v>14</v>
      </c>
      <c r="D17" s="5" t="n">
        <f aca="false">C17/14*100</f>
        <v>100</v>
      </c>
      <c r="E17" s="5" t="n">
        <v>72</v>
      </c>
      <c r="F17" s="7" t="n">
        <f aca="false">E17/72*100</f>
        <v>100</v>
      </c>
      <c r="G17" s="40" t="n">
        <f aca="false">AVERAGE(D17,F17)</f>
        <v>100</v>
      </c>
      <c r="H17" s="41"/>
      <c r="I17" s="42" t="n">
        <v>16</v>
      </c>
      <c r="J17" s="7" t="s">
        <v>114</v>
      </c>
      <c r="K17" s="7" t="s">
        <v>114</v>
      </c>
      <c r="L17" s="7" t="s">
        <v>114</v>
      </c>
      <c r="M17" s="7" t="s">
        <v>114</v>
      </c>
      <c r="N17" s="43" t="n">
        <v>100</v>
      </c>
      <c r="O17" s="41"/>
      <c r="P17" s="42" t="n">
        <v>16</v>
      </c>
      <c r="Q17" s="6" t="n">
        <v>37</v>
      </c>
      <c r="R17" s="6" t="n">
        <v>37</v>
      </c>
      <c r="S17" s="7" t="n">
        <f aca="false">Q17/R17*100</f>
        <v>100</v>
      </c>
      <c r="T17" s="7"/>
      <c r="U17" s="6" t="n">
        <v>36</v>
      </c>
      <c r="V17" s="6" t="n">
        <v>40</v>
      </c>
      <c r="W17" s="7" t="n">
        <f aca="false">U17/V17*100</f>
        <v>90</v>
      </c>
      <c r="X17" s="7" t="n">
        <f aca="false">AVERAGE(S17,W17)</f>
        <v>95</v>
      </c>
    </row>
    <row r="18" customFormat="false" ht="18" hidden="false" customHeight="true" outlineLevel="0" collapsed="false">
      <c r="A18" s="39" t="n">
        <v>17</v>
      </c>
      <c r="B18" s="45" t="s">
        <v>21</v>
      </c>
      <c r="C18" s="5" t="n">
        <v>14</v>
      </c>
      <c r="D18" s="5" t="n">
        <f aca="false">C18/14*100</f>
        <v>100</v>
      </c>
      <c r="E18" s="5" t="n">
        <v>72</v>
      </c>
      <c r="F18" s="7" t="n">
        <f aca="false">E18/72*100</f>
        <v>100</v>
      </c>
      <c r="G18" s="40" t="n">
        <f aca="false">AVERAGE(D18,F18)</f>
        <v>100</v>
      </c>
      <c r="H18" s="41"/>
      <c r="I18" s="42" t="n">
        <v>17</v>
      </c>
      <c r="J18" s="7" t="s">
        <v>114</v>
      </c>
      <c r="K18" s="7" t="s">
        <v>114</v>
      </c>
      <c r="L18" s="7" t="s">
        <v>114</v>
      </c>
      <c r="M18" s="7" t="s">
        <v>114</v>
      </c>
      <c r="N18" s="43" t="n">
        <v>100</v>
      </c>
      <c r="O18" s="41"/>
      <c r="P18" s="42" t="n">
        <v>17</v>
      </c>
      <c r="Q18" s="6" t="n">
        <v>49</v>
      </c>
      <c r="R18" s="6" t="n">
        <v>49</v>
      </c>
      <c r="S18" s="7" t="n">
        <f aca="false">Q18/R18*100</f>
        <v>100</v>
      </c>
      <c r="T18" s="7"/>
      <c r="U18" s="6" t="n">
        <v>48</v>
      </c>
      <c r="V18" s="6" t="n">
        <v>48</v>
      </c>
      <c r="W18" s="7" t="n">
        <f aca="false">U18/V18*100</f>
        <v>100</v>
      </c>
      <c r="X18" s="7" t="n">
        <f aca="false">AVERAGE(S18,W18)</f>
        <v>100</v>
      </c>
    </row>
    <row r="19" customFormat="false" ht="18" hidden="false" customHeight="true" outlineLevel="0" collapsed="false">
      <c r="A19" s="44" t="n">
        <v>18</v>
      </c>
      <c r="B19" s="45" t="s">
        <v>22</v>
      </c>
      <c r="C19" s="5" t="n">
        <v>14</v>
      </c>
      <c r="D19" s="5" t="n">
        <f aca="false">C19/14*100</f>
        <v>100</v>
      </c>
      <c r="E19" s="5" t="n">
        <v>72</v>
      </c>
      <c r="F19" s="7" t="n">
        <f aca="false">E19/72*100</f>
        <v>100</v>
      </c>
      <c r="G19" s="40" t="n">
        <f aca="false">AVERAGE(D19,F19)</f>
        <v>100</v>
      </c>
      <c r="H19" s="41"/>
      <c r="I19" s="42" t="n">
        <v>18</v>
      </c>
      <c r="J19" s="7" t="s">
        <v>114</v>
      </c>
      <c r="K19" s="7" t="s">
        <v>114</v>
      </c>
      <c r="L19" s="7" t="s">
        <v>114</v>
      </c>
      <c r="M19" s="7" t="s">
        <v>114</v>
      </c>
      <c r="N19" s="43" t="n">
        <v>100</v>
      </c>
      <c r="O19" s="41"/>
      <c r="P19" s="42" t="n">
        <v>18</v>
      </c>
      <c r="Q19" s="6" t="n">
        <v>36</v>
      </c>
      <c r="R19" s="6" t="n">
        <v>37</v>
      </c>
      <c r="S19" s="7" t="n">
        <f aca="false">Q19/R19*100</f>
        <v>97.2972972972973</v>
      </c>
      <c r="T19" s="7"/>
      <c r="U19" s="6" t="n">
        <v>30</v>
      </c>
      <c r="V19" s="6" t="n">
        <v>31</v>
      </c>
      <c r="W19" s="7" t="n">
        <f aca="false">U19/V19*100</f>
        <v>96.7741935483871</v>
      </c>
      <c r="X19" s="7" t="n">
        <f aca="false">AVERAGE(S19,W19)</f>
        <v>97.0357454228422</v>
      </c>
    </row>
    <row r="20" customFormat="false" ht="18" hidden="false" customHeight="true" outlineLevel="0" collapsed="false">
      <c r="A20" s="39" t="n">
        <v>19</v>
      </c>
      <c r="B20" s="45" t="s">
        <v>23</v>
      </c>
      <c r="C20" s="5" t="n">
        <v>14</v>
      </c>
      <c r="D20" s="5" t="n">
        <f aca="false">C20/14*100</f>
        <v>100</v>
      </c>
      <c r="E20" s="5" t="n">
        <v>72</v>
      </c>
      <c r="F20" s="7" t="n">
        <f aca="false">E20/72*100</f>
        <v>100</v>
      </c>
      <c r="G20" s="40" t="n">
        <f aca="false">AVERAGE(D20,F20)</f>
        <v>100</v>
      </c>
      <c r="H20" s="41"/>
      <c r="I20" s="42" t="n">
        <v>19</v>
      </c>
      <c r="J20" s="7" t="s">
        <v>114</v>
      </c>
      <c r="K20" s="7" t="s">
        <v>114</v>
      </c>
      <c r="L20" s="7" t="s">
        <v>114</v>
      </c>
      <c r="M20" s="7" t="s">
        <v>114</v>
      </c>
      <c r="N20" s="43" t="n">
        <v>100</v>
      </c>
      <c r="O20" s="41"/>
      <c r="P20" s="42" t="n">
        <v>19</v>
      </c>
      <c r="Q20" s="6" t="n">
        <v>61</v>
      </c>
      <c r="R20" s="6" t="n">
        <v>61</v>
      </c>
      <c r="S20" s="7" t="n">
        <f aca="false">Q20/R20*100</f>
        <v>100</v>
      </c>
      <c r="T20" s="7"/>
      <c r="U20" s="6" t="n">
        <v>58</v>
      </c>
      <c r="V20" s="6" t="n">
        <v>58</v>
      </c>
      <c r="W20" s="7" t="n">
        <f aca="false">U20/V20*100</f>
        <v>100</v>
      </c>
      <c r="X20" s="7" t="n">
        <f aca="false">AVERAGE(S20,W20)</f>
        <v>100</v>
      </c>
    </row>
    <row r="21" customFormat="false" ht="18" hidden="false" customHeight="true" outlineLevel="0" collapsed="false">
      <c r="A21" s="44" t="n">
        <v>20</v>
      </c>
      <c r="B21" s="45" t="s">
        <v>24</v>
      </c>
      <c r="C21" s="5" t="n">
        <v>10</v>
      </c>
      <c r="D21" s="5" t="n">
        <f aca="false">C21/10*100</f>
        <v>100</v>
      </c>
      <c r="E21" s="5" t="n">
        <v>72</v>
      </c>
      <c r="F21" s="7" t="n">
        <f aca="false">E21/72*100</f>
        <v>100</v>
      </c>
      <c r="G21" s="40" t="n">
        <f aca="false">AVERAGE(D21,F21)</f>
        <v>100</v>
      </c>
      <c r="H21" s="41"/>
      <c r="I21" s="42" t="n">
        <v>20</v>
      </c>
      <c r="J21" s="7" t="s">
        <v>114</v>
      </c>
      <c r="K21" s="7" t="s">
        <v>114</v>
      </c>
      <c r="L21" s="7" t="s">
        <v>114</v>
      </c>
      <c r="M21" s="7" t="s">
        <v>114</v>
      </c>
      <c r="N21" s="43" t="n">
        <v>100</v>
      </c>
      <c r="O21" s="41"/>
      <c r="P21" s="42" t="n">
        <v>20</v>
      </c>
      <c r="Q21" s="6" t="n">
        <v>53</v>
      </c>
      <c r="R21" s="6" t="n">
        <v>53</v>
      </c>
      <c r="S21" s="7" t="n">
        <f aca="false">Q21/R21*100</f>
        <v>100</v>
      </c>
      <c r="T21" s="7"/>
      <c r="U21" s="6" t="n">
        <v>38</v>
      </c>
      <c r="V21" s="6" t="n">
        <v>40</v>
      </c>
      <c r="W21" s="7" t="n">
        <f aca="false">U21/V21*100</f>
        <v>95</v>
      </c>
      <c r="X21" s="7" t="n">
        <f aca="false">AVERAGE(S21,W21)</f>
        <v>97.5</v>
      </c>
    </row>
    <row r="22" customFormat="false" ht="18" hidden="false" customHeight="true" outlineLevel="0" collapsed="false">
      <c r="A22" s="39" t="n">
        <v>21</v>
      </c>
      <c r="B22" s="45" t="s">
        <v>25</v>
      </c>
      <c r="C22" s="5" t="n">
        <v>10</v>
      </c>
      <c r="D22" s="5" t="n">
        <f aca="false">C22/10*100</f>
        <v>100</v>
      </c>
      <c r="E22" s="5" t="n">
        <v>72</v>
      </c>
      <c r="F22" s="7" t="n">
        <f aca="false">E22/72*100</f>
        <v>100</v>
      </c>
      <c r="G22" s="40" t="n">
        <f aca="false">AVERAGE(D22,F22)</f>
        <v>100</v>
      </c>
      <c r="H22" s="41"/>
      <c r="I22" s="42" t="n">
        <v>21</v>
      </c>
      <c r="J22" s="7" t="s">
        <v>114</v>
      </c>
      <c r="K22" s="7" t="s">
        <v>114</v>
      </c>
      <c r="L22" s="7" t="s">
        <v>114</v>
      </c>
      <c r="M22" s="7" t="s">
        <v>114</v>
      </c>
      <c r="N22" s="43" t="n">
        <v>100</v>
      </c>
      <c r="O22" s="41"/>
      <c r="P22" s="42" t="n">
        <v>21</v>
      </c>
      <c r="Q22" s="6" t="n">
        <v>46</v>
      </c>
      <c r="R22" s="6" t="n">
        <v>47</v>
      </c>
      <c r="S22" s="7" t="n">
        <f aca="false">Q22/R22*100</f>
        <v>97.8723404255319</v>
      </c>
      <c r="T22" s="7"/>
      <c r="U22" s="6" t="n">
        <v>35</v>
      </c>
      <c r="V22" s="6" t="n">
        <v>35</v>
      </c>
      <c r="W22" s="7" t="n">
        <f aca="false">U22/V22*100</f>
        <v>100</v>
      </c>
      <c r="X22" s="7" t="n">
        <f aca="false">AVERAGE(S22,W22)</f>
        <v>98.936170212766</v>
      </c>
    </row>
    <row r="23" customFormat="false" ht="18" hidden="false" customHeight="true" outlineLevel="0" collapsed="false">
      <c r="A23" s="44" t="n">
        <v>22</v>
      </c>
      <c r="B23" s="45" t="s">
        <v>26</v>
      </c>
      <c r="C23" s="5" t="n">
        <v>10</v>
      </c>
      <c r="D23" s="5" t="n">
        <f aca="false">C23/10*100</f>
        <v>100</v>
      </c>
      <c r="E23" s="5" t="n">
        <v>72</v>
      </c>
      <c r="F23" s="7" t="n">
        <f aca="false">E23/72*100</f>
        <v>100</v>
      </c>
      <c r="G23" s="40" t="n">
        <f aca="false">AVERAGE(D23,F23)</f>
        <v>100</v>
      </c>
      <c r="H23" s="41"/>
      <c r="I23" s="42" t="n">
        <v>22</v>
      </c>
      <c r="J23" s="7" t="s">
        <v>114</v>
      </c>
      <c r="K23" s="7" t="s">
        <v>114</v>
      </c>
      <c r="L23" s="7" t="s">
        <v>114</v>
      </c>
      <c r="M23" s="7" t="s">
        <v>114</v>
      </c>
      <c r="N23" s="43" t="n">
        <v>100</v>
      </c>
      <c r="O23" s="41"/>
      <c r="P23" s="42" t="n">
        <v>22</v>
      </c>
      <c r="Q23" s="6" t="n">
        <v>65</v>
      </c>
      <c r="R23" s="6" t="n">
        <v>66</v>
      </c>
      <c r="S23" s="7" t="n">
        <f aca="false">Q23/R23*100</f>
        <v>98.4848484848485</v>
      </c>
      <c r="T23" s="7"/>
      <c r="U23" s="6" t="n">
        <v>40</v>
      </c>
      <c r="V23" s="6" t="n">
        <v>41</v>
      </c>
      <c r="W23" s="7" t="n">
        <f aca="false">U23/V23*100</f>
        <v>97.5609756097561</v>
      </c>
      <c r="X23" s="7" t="n">
        <f aca="false">AVERAGE(S23,W23)</f>
        <v>98.0229120473023</v>
      </c>
    </row>
    <row r="24" customFormat="false" ht="18" hidden="false" customHeight="true" outlineLevel="0" collapsed="false">
      <c r="A24" s="39" t="n">
        <v>23</v>
      </c>
      <c r="B24" s="45" t="s">
        <v>27</v>
      </c>
      <c r="C24" s="5" t="n">
        <v>10</v>
      </c>
      <c r="D24" s="5" t="n">
        <f aca="false">C24/10*100</f>
        <v>100</v>
      </c>
      <c r="E24" s="5" t="n">
        <v>72</v>
      </c>
      <c r="F24" s="7" t="n">
        <f aca="false">E24/72*100</f>
        <v>100</v>
      </c>
      <c r="G24" s="40" t="n">
        <f aca="false">AVERAGE(D24,F24)</f>
        <v>100</v>
      </c>
      <c r="H24" s="41"/>
      <c r="I24" s="42" t="n">
        <v>23</v>
      </c>
      <c r="J24" s="7" t="s">
        <v>114</v>
      </c>
      <c r="K24" s="7" t="s">
        <v>114</v>
      </c>
      <c r="L24" s="7" t="s">
        <v>114</v>
      </c>
      <c r="M24" s="7" t="s">
        <v>114</v>
      </c>
      <c r="N24" s="43" t="n">
        <v>100</v>
      </c>
      <c r="O24" s="41"/>
      <c r="P24" s="42" t="n">
        <v>23</v>
      </c>
      <c r="Q24" s="6" t="n">
        <v>23</v>
      </c>
      <c r="R24" s="6" t="n">
        <v>23</v>
      </c>
      <c r="S24" s="7" t="n">
        <f aca="false">Q24/R24*100</f>
        <v>100</v>
      </c>
      <c r="T24" s="7"/>
      <c r="U24" s="6" t="n">
        <v>21</v>
      </c>
      <c r="V24" s="6" t="n">
        <v>21</v>
      </c>
      <c r="W24" s="7" t="n">
        <f aca="false">U24/V24*100</f>
        <v>100</v>
      </c>
      <c r="X24" s="7" t="n">
        <f aca="false">AVERAGE(S24,W24)</f>
        <v>100</v>
      </c>
    </row>
    <row r="25" customFormat="false" ht="18" hidden="false" customHeight="true" outlineLevel="0" collapsed="false">
      <c r="A25" s="44" t="n">
        <v>24</v>
      </c>
      <c r="B25" s="45" t="s">
        <v>28</v>
      </c>
      <c r="C25" s="5" t="n">
        <v>10</v>
      </c>
      <c r="D25" s="5" t="n">
        <f aca="false">C25/10*100</f>
        <v>100</v>
      </c>
      <c r="E25" s="5" t="n">
        <v>72</v>
      </c>
      <c r="F25" s="7" t="n">
        <f aca="false">E25/72*100</f>
        <v>100</v>
      </c>
      <c r="G25" s="40" t="n">
        <f aca="false">AVERAGE(D25,F25)</f>
        <v>100</v>
      </c>
      <c r="H25" s="41"/>
      <c r="I25" s="42" t="n">
        <v>24</v>
      </c>
      <c r="J25" s="7" t="s">
        <v>114</v>
      </c>
      <c r="K25" s="7" t="s">
        <v>114</v>
      </c>
      <c r="L25" s="7" t="s">
        <v>114</v>
      </c>
      <c r="M25" s="7" t="s">
        <v>114</v>
      </c>
      <c r="N25" s="43" t="n">
        <v>100</v>
      </c>
      <c r="O25" s="41"/>
      <c r="P25" s="42" t="n">
        <v>24</v>
      </c>
      <c r="Q25" s="6" t="n">
        <v>57</v>
      </c>
      <c r="R25" s="6" t="n">
        <v>58</v>
      </c>
      <c r="S25" s="7" t="n">
        <f aca="false">Q25/R25*100</f>
        <v>98.2758620689655</v>
      </c>
      <c r="T25" s="7"/>
      <c r="U25" s="6" t="n">
        <v>33</v>
      </c>
      <c r="V25" s="6" t="n">
        <v>34</v>
      </c>
      <c r="W25" s="7" t="n">
        <f aca="false">U25/V25*100</f>
        <v>97.0588235294118</v>
      </c>
      <c r="X25" s="7" t="n">
        <f aca="false">AVERAGE(S25,W25)</f>
        <v>97.6673427991887</v>
      </c>
    </row>
    <row r="26" customFormat="false" ht="18" hidden="false" customHeight="true" outlineLevel="0" collapsed="false">
      <c r="A26" s="39" t="n">
        <v>25</v>
      </c>
      <c r="B26" s="45" t="s">
        <v>29</v>
      </c>
      <c r="C26" s="5" t="n">
        <v>10</v>
      </c>
      <c r="D26" s="5" t="n">
        <f aca="false">C26/10*100</f>
        <v>100</v>
      </c>
      <c r="E26" s="5" t="n">
        <v>72</v>
      </c>
      <c r="F26" s="7" t="n">
        <f aca="false">E26/72*100</f>
        <v>100</v>
      </c>
      <c r="G26" s="40" t="n">
        <f aca="false">AVERAGE(D26,F26)</f>
        <v>100</v>
      </c>
      <c r="H26" s="41"/>
      <c r="I26" s="42" t="n">
        <v>25</v>
      </c>
      <c r="J26" s="7" t="s">
        <v>114</v>
      </c>
      <c r="K26" s="7" t="s">
        <v>114</v>
      </c>
      <c r="L26" s="7" t="s">
        <v>114</v>
      </c>
      <c r="M26" s="7" t="s">
        <v>114</v>
      </c>
      <c r="N26" s="43" t="n">
        <v>100</v>
      </c>
      <c r="O26" s="41"/>
      <c r="P26" s="42" t="n">
        <v>25</v>
      </c>
      <c r="Q26" s="6" t="n">
        <v>16</v>
      </c>
      <c r="R26" s="6" t="n">
        <v>17</v>
      </c>
      <c r="S26" s="7" t="n">
        <f aca="false">Q26/R26*100</f>
        <v>94.1176470588235</v>
      </c>
      <c r="T26" s="7"/>
      <c r="U26" s="6" t="n">
        <v>11</v>
      </c>
      <c r="V26" s="6" t="n">
        <v>11</v>
      </c>
      <c r="W26" s="7" t="n">
        <f aca="false">U26/V26*100</f>
        <v>100</v>
      </c>
      <c r="X26" s="7" t="n">
        <f aca="false">AVERAGE(S26,W26)</f>
        <v>97.0588235294118</v>
      </c>
    </row>
    <row r="27" customFormat="false" ht="18" hidden="false" customHeight="true" outlineLevel="0" collapsed="false">
      <c r="A27" s="44" t="n">
        <v>26</v>
      </c>
      <c r="B27" s="45" t="s">
        <v>30</v>
      </c>
      <c r="C27" s="5" t="n">
        <v>10</v>
      </c>
      <c r="D27" s="5" t="n">
        <f aca="false">C27/10*100</f>
        <v>100</v>
      </c>
      <c r="E27" s="5" t="n">
        <v>72</v>
      </c>
      <c r="F27" s="7" t="n">
        <f aca="false">E27/72*100</f>
        <v>100</v>
      </c>
      <c r="G27" s="40" t="n">
        <f aca="false">AVERAGE(D27,F27)</f>
        <v>100</v>
      </c>
      <c r="H27" s="41"/>
      <c r="I27" s="42" t="n">
        <v>26</v>
      </c>
      <c r="J27" s="7" t="s">
        <v>114</v>
      </c>
      <c r="K27" s="7" t="s">
        <v>114</v>
      </c>
      <c r="L27" s="7" t="s">
        <v>114</v>
      </c>
      <c r="M27" s="7" t="s">
        <v>114</v>
      </c>
      <c r="N27" s="43" t="n">
        <v>100</v>
      </c>
      <c r="O27" s="41"/>
      <c r="P27" s="42" t="n">
        <v>26</v>
      </c>
      <c r="Q27" s="6" t="n">
        <v>22</v>
      </c>
      <c r="R27" s="6" t="n">
        <v>22</v>
      </c>
      <c r="S27" s="7" t="n">
        <f aca="false">Q27/R27*100</f>
        <v>100</v>
      </c>
      <c r="T27" s="7"/>
      <c r="U27" s="6" t="n">
        <v>16</v>
      </c>
      <c r="V27" s="6" t="n">
        <v>16</v>
      </c>
      <c r="W27" s="7" t="n">
        <f aca="false">U27/V27*100</f>
        <v>100</v>
      </c>
      <c r="X27" s="7" t="n">
        <f aca="false">AVERAGE(S27,W27)</f>
        <v>100</v>
      </c>
    </row>
    <row r="28" customFormat="false" ht="18" hidden="false" customHeight="true" outlineLevel="0" collapsed="false">
      <c r="A28" s="39" t="n">
        <v>27</v>
      </c>
      <c r="B28" s="45" t="s">
        <v>31</v>
      </c>
      <c r="C28" s="5" t="n">
        <v>10</v>
      </c>
      <c r="D28" s="5" t="n">
        <f aca="false">C28/10*100</f>
        <v>100</v>
      </c>
      <c r="E28" s="5" t="n">
        <v>72</v>
      </c>
      <c r="F28" s="7" t="n">
        <f aca="false">E28/72*100</f>
        <v>100</v>
      </c>
      <c r="G28" s="40" t="n">
        <f aca="false">AVERAGE(D28,F28)</f>
        <v>100</v>
      </c>
      <c r="H28" s="41"/>
      <c r="I28" s="42" t="n">
        <v>27</v>
      </c>
      <c r="J28" s="7" t="s">
        <v>114</v>
      </c>
      <c r="K28" s="7" t="s">
        <v>114</v>
      </c>
      <c r="L28" s="7" t="s">
        <v>114</v>
      </c>
      <c r="M28" s="7" t="s">
        <v>114</v>
      </c>
      <c r="N28" s="43" t="n">
        <v>100</v>
      </c>
      <c r="O28" s="41"/>
      <c r="P28" s="42" t="n">
        <v>27</v>
      </c>
      <c r="Q28" s="6" t="n">
        <v>11</v>
      </c>
      <c r="R28" s="6" t="n">
        <v>12</v>
      </c>
      <c r="S28" s="7" t="n">
        <f aca="false">Q28/R28*100</f>
        <v>91.6666666666667</v>
      </c>
      <c r="T28" s="7"/>
      <c r="U28" s="6" t="n">
        <v>8</v>
      </c>
      <c r="V28" s="6" t="n">
        <v>9</v>
      </c>
      <c r="W28" s="7" t="n">
        <f aca="false">U28/V28*100</f>
        <v>88.8888888888889</v>
      </c>
      <c r="X28" s="7" t="n">
        <f aca="false">AVERAGE(S28,W28)</f>
        <v>90.2777777777778</v>
      </c>
    </row>
    <row r="29" customFormat="false" ht="18" hidden="false" customHeight="true" outlineLevel="0" collapsed="false">
      <c r="A29" s="44" t="n">
        <v>28</v>
      </c>
      <c r="B29" s="45" t="s">
        <v>32</v>
      </c>
      <c r="C29" s="5" t="n">
        <v>10</v>
      </c>
      <c r="D29" s="5" t="n">
        <f aca="false">C29/10*100</f>
        <v>100</v>
      </c>
      <c r="E29" s="5" t="n">
        <v>72</v>
      </c>
      <c r="F29" s="7" t="n">
        <f aca="false">E29/72*100</f>
        <v>100</v>
      </c>
      <c r="G29" s="40" t="n">
        <f aca="false">AVERAGE(D29,F29)</f>
        <v>100</v>
      </c>
      <c r="H29" s="41"/>
      <c r="I29" s="42" t="n">
        <v>28</v>
      </c>
      <c r="J29" s="7" t="s">
        <v>114</v>
      </c>
      <c r="K29" s="7" t="s">
        <v>114</v>
      </c>
      <c r="L29" s="7" t="s">
        <v>114</v>
      </c>
      <c r="M29" s="7" t="s">
        <v>114</v>
      </c>
      <c r="N29" s="43" t="n">
        <v>100</v>
      </c>
      <c r="O29" s="41"/>
      <c r="P29" s="42" t="n">
        <v>28</v>
      </c>
      <c r="Q29" s="6" t="n">
        <v>17</v>
      </c>
      <c r="R29" s="6" t="n">
        <v>17</v>
      </c>
      <c r="S29" s="7" t="n">
        <f aca="false">Q29/R29*100</f>
        <v>100</v>
      </c>
      <c r="T29" s="7"/>
      <c r="U29" s="6" t="n">
        <v>14</v>
      </c>
      <c r="V29" s="6" t="n">
        <v>14</v>
      </c>
      <c r="W29" s="7" t="n">
        <f aca="false">U29/V29*100</f>
        <v>100</v>
      </c>
      <c r="X29" s="7" t="n">
        <f aca="false">AVERAGE(S29,W29)</f>
        <v>100</v>
      </c>
    </row>
    <row r="30" customFormat="false" ht="18" hidden="false" customHeight="true" outlineLevel="0" collapsed="false">
      <c r="A30" s="39" t="n">
        <v>29</v>
      </c>
      <c r="B30" s="45" t="s">
        <v>33</v>
      </c>
      <c r="C30" s="5" t="n">
        <v>10</v>
      </c>
      <c r="D30" s="5" t="n">
        <f aca="false">C30/10*100</f>
        <v>100</v>
      </c>
      <c r="E30" s="5" t="n">
        <v>72</v>
      </c>
      <c r="F30" s="7" t="n">
        <f aca="false">E30/72*100</f>
        <v>100</v>
      </c>
      <c r="G30" s="40" t="n">
        <f aca="false">AVERAGE(D30,F30)</f>
        <v>100</v>
      </c>
      <c r="H30" s="41"/>
      <c r="I30" s="42" t="n">
        <v>29</v>
      </c>
      <c r="J30" s="7" t="s">
        <v>114</v>
      </c>
      <c r="K30" s="7" t="s">
        <v>114</v>
      </c>
      <c r="L30" s="7" t="s">
        <v>114</v>
      </c>
      <c r="M30" s="7" t="s">
        <v>114</v>
      </c>
      <c r="N30" s="43" t="n">
        <v>100</v>
      </c>
      <c r="O30" s="41"/>
      <c r="P30" s="42" t="n">
        <v>29</v>
      </c>
      <c r="Q30" s="6" t="n">
        <v>24</v>
      </c>
      <c r="R30" s="6" t="n">
        <v>25</v>
      </c>
      <c r="S30" s="7" t="n">
        <f aca="false">Q30/R30*100</f>
        <v>96</v>
      </c>
      <c r="T30" s="7"/>
      <c r="U30" s="6" t="n">
        <v>22</v>
      </c>
      <c r="V30" s="6" t="n">
        <v>22</v>
      </c>
      <c r="W30" s="7" t="n">
        <f aca="false">U30/V30*100</f>
        <v>100</v>
      </c>
      <c r="X30" s="7" t="n">
        <f aca="false">AVERAGE(S30,W30)</f>
        <v>98</v>
      </c>
    </row>
    <row r="31" customFormat="false" ht="18" hidden="false" customHeight="true" outlineLevel="0" collapsed="false">
      <c r="A31" s="44" t="n">
        <v>30</v>
      </c>
      <c r="B31" s="45" t="s">
        <v>34</v>
      </c>
      <c r="C31" s="5" t="n">
        <v>10</v>
      </c>
      <c r="D31" s="5" t="n">
        <f aca="false">C31/10*100</f>
        <v>100</v>
      </c>
      <c r="E31" s="5" t="n">
        <v>72</v>
      </c>
      <c r="F31" s="7" t="n">
        <f aca="false">E31/72*100</f>
        <v>100</v>
      </c>
      <c r="G31" s="40" t="n">
        <f aca="false">AVERAGE(D31,F31)</f>
        <v>100</v>
      </c>
      <c r="H31" s="41"/>
      <c r="I31" s="42" t="n">
        <v>30</v>
      </c>
      <c r="J31" s="7" t="s">
        <v>114</v>
      </c>
      <c r="K31" s="7" t="s">
        <v>114</v>
      </c>
      <c r="L31" s="7" t="s">
        <v>114</v>
      </c>
      <c r="M31" s="7" t="s">
        <v>114</v>
      </c>
      <c r="N31" s="43" t="n">
        <v>100</v>
      </c>
      <c r="O31" s="41"/>
      <c r="P31" s="42" t="n">
        <v>30</v>
      </c>
      <c r="Q31" s="6" t="n">
        <v>15</v>
      </c>
      <c r="R31" s="6" t="n">
        <v>15</v>
      </c>
      <c r="S31" s="7" t="n">
        <f aca="false">Q31/R31*100</f>
        <v>100</v>
      </c>
      <c r="T31" s="7"/>
      <c r="U31" s="6" t="n">
        <v>12</v>
      </c>
      <c r="V31" s="6" t="n">
        <v>12</v>
      </c>
      <c r="W31" s="7" t="n">
        <f aca="false">U31/V31*100</f>
        <v>100</v>
      </c>
      <c r="X31" s="7" t="n">
        <f aca="false">AVERAGE(S31,W31)</f>
        <v>100</v>
      </c>
    </row>
    <row r="32" customFormat="false" ht="18" hidden="false" customHeight="true" outlineLevel="0" collapsed="false">
      <c r="A32" s="39" t="n">
        <v>31</v>
      </c>
      <c r="B32" s="45" t="s">
        <v>35</v>
      </c>
      <c r="C32" s="5" t="n">
        <v>10</v>
      </c>
      <c r="D32" s="5" t="n">
        <f aca="false">C32/10*100</f>
        <v>100</v>
      </c>
      <c r="E32" s="5" t="n">
        <v>72</v>
      </c>
      <c r="F32" s="7" t="n">
        <f aca="false">E32/72*100</f>
        <v>100</v>
      </c>
      <c r="G32" s="40" t="n">
        <f aca="false">AVERAGE(D32,F32)</f>
        <v>100</v>
      </c>
      <c r="H32" s="41"/>
      <c r="I32" s="42" t="n">
        <v>31</v>
      </c>
      <c r="J32" s="7" t="s">
        <v>114</v>
      </c>
      <c r="K32" s="7" t="s">
        <v>114</v>
      </c>
      <c r="L32" s="7" t="s">
        <v>114</v>
      </c>
      <c r="M32" s="7" t="s">
        <v>114</v>
      </c>
      <c r="N32" s="43" t="n">
        <v>100</v>
      </c>
      <c r="O32" s="41"/>
      <c r="P32" s="42" t="n">
        <v>31</v>
      </c>
      <c r="Q32" s="6" t="n">
        <v>17</v>
      </c>
      <c r="R32" s="6" t="n">
        <v>17</v>
      </c>
      <c r="S32" s="7" t="n">
        <f aca="false">Q32/R32*100</f>
        <v>100</v>
      </c>
      <c r="T32" s="7"/>
      <c r="U32" s="6" t="n">
        <v>15</v>
      </c>
      <c r="V32" s="6" t="n">
        <v>15</v>
      </c>
      <c r="W32" s="7" t="n">
        <f aca="false">U32/V32*100</f>
        <v>100</v>
      </c>
      <c r="X32" s="7" t="n">
        <f aca="false">AVERAGE(S32,W32)</f>
        <v>100</v>
      </c>
    </row>
    <row r="33" customFormat="false" ht="18" hidden="false" customHeight="true" outlineLevel="0" collapsed="false">
      <c r="A33" s="44" t="n">
        <v>32</v>
      </c>
      <c r="B33" s="45" t="s">
        <v>36</v>
      </c>
      <c r="C33" s="5" t="n">
        <v>10</v>
      </c>
      <c r="D33" s="5" t="n">
        <f aca="false">C33/10*100</f>
        <v>100</v>
      </c>
      <c r="E33" s="5" t="n">
        <v>72</v>
      </c>
      <c r="F33" s="7" t="n">
        <f aca="false">E33/72*100</f>
        <v>100</v>
      </c>
      <c r="G33" s="40" t="n">
        <f aca="false">AVERAGE(D33,F33)</f>
        <v>100</v>
      </c>
      <c r="H33" s="41"/>
      <c r="I33" s="42" t="n">
        <v>32</v>
      </c>
      <c r="J33" s="7" t="s">
        <v>114</v>
      </c>
      <c r="K33" s="7" t="s">
        <v>114</v>
      </c>
      <c r="L33" s="7" t="s">
        <v>114</v>
      </c>
      <c r="M33" s="7" t="s">
        <v>114</v>
      </c>
      <c r="N33" s="43" t="n">
        <v>100</v>
      </c>
      <c r="O33" s="41"/>
      <c r="P33" s="42" t="n">
        <v>32</v>
      </c>
      <c r="Q33" s="6" t="n">
        <v>18</v>
      </c>
      <c r="R33" s="6" t="n">
        <v>18</v>
      </c>
      <c r="S33" s="7" t="n">
        <f aca="false">Q33/R33*100</f>
        <v>100</v>
      </c>
      <c r="T33" s="7"/>
      <c r="U33" s="6" t="n">
        <v>18</v>
      </c>
      <c r="V33" s="6" t="n">
        <v>18</v>
      </c>
      <c r="W33" s="7" t="n">
        <f aca="false">U33/V33*100</f>
        <v>100</v>
      </c>
      <c r="X33" s="7" t="n">
        <f aca="false">AVERAGE(S33,W33)</f>
        <v>100</v>
      </c>
    </row>
    <row r="34" customFormat="false" ht="18" hidden="false" customHeight="true" outlineLevel="0" collapsed="false">
      <c r="A34" s="39" t="n">
        <v>33</v>
      </c>
      <c r="B34" s="45" t="s">
        <v>37</v>
      </c>
      <c r="C34" s="5" t="n">
        <v>10</v>
      </c>
      <c r="D34" s="5" t="n">
        <f aca="false">C34/10*100</f>
        <v>100</v>
      </c>
      <c r="E34" s="5" t="n">
        <v>72</v>
      </c>
      <c r="F34" s="7" t="n">
        <f aca="false">E34/72*100</f>
        <v>100</v>
      </c>
      <c r="G34" s="40" t="n">
        <f aca="false">AVERAGE(D34,F34)</f>
        <v>100</v>
      </c>
      <c r="H34" s="41"/>
      <c r="I34" s="42" t="n">
        <v>33</v>
      </c>
      <c r="J34" s="7" t="s">
        <v>114</v>
      </c>
      <c r="K34" s="7" t="s">
        <v>114</v>
      </c>
      <c r="L34" s="7" t="s">
        <v>114</v>
      </c>
      <c r="M34" s="7" t="s">
        <v>114</v>
      </c>
      <c r="N34" s="43" t="n">
        <v>100</v>
      </c>
      <c r="O34" s="41"/>
      <c r="P34" s="42" t="n">
        <v>33</v>
      </c>
      <c r="Q34" s="6" t="n">
        <v>12</v>
      </c>
      <c r="R34" s="6" t="n">
        <v>13</v>
      </c>
      <c r="S34" s="7" t="n">
        <f aca="false">Q34/R34*100</f>
        <v>92.3076923076923</v>
      </c>
      <c r="T34" s="7"/>
      <c r="U34" s="6" t="n">
        <v>11</v>
      </c>
      <c r="V34" s="6" t="n">
        <v>12</v>
      </c>
      <c r="W34" s="7" t="n">
        <f aca="false">U34/V34*100</f>
        <v>91.6666666666667</v>
      </c>
      <c r="X34" s="7" t="n">
        <f aca="false">AVERAGE(S34,W34)</f>
        <v>91.9871794871795</v>
      </c>
    </row>
    <row r="35" customFormat="false" ht="18" hidden="false" customHeight="true" outlineLevel="0" collapsed="false">
      <c r="A35" s="44" t="n">
        <v>34</v>
      </c>
      <c r="B35" s="45" t="s">
        <v>38</v>
      </c>
      <c r="C35" s="5" t="n">
        <v>10</v>
      </c>
      <c r="D35" s="5" t="n">
        <f aca="false">C35/10*100</f>
        <v>100</v>
      </c>
      <c r="E35" s="5" t="n">
        <v>72</v>
      </c>
      <c r="F35" s="7" t="n">
        <f aca="false">E35/72*100</f>
        <v>100</v>
      </c>
      <c r="G35" s="40" t="n">
        <f aca="false">AVERAGE(D35,F35)</f>
        <v>100</v>
      </c>
      <c r="H35" s="41"/>
      <c r="I35" s="42" t="n">
        <v>34</v>
      </c>
      <c r="J35" s="7" t="s">
        <v>114</v>
      </c>
      <c r="K35" s="7" t="s">
        <v>114</v>
      </c>
      <c r="L35" s="7" t="s">
        <v>114</v>
      </c>
      <c r="M35" s="7" t="s">
        <v>114</v>
      </c>
      <c r="N35" s="43" t="n">
        <v>100</v>
      </c>
      <c r="O35" s="41"/>
      <c r="P35" s="42" t="n">
        <v>34</v>
      </c>
      <c r="Q35" s="6" t="n">
        <v>2</v>
      </c>
      <c r="R35" s="6" t="n">
        <v>2</v>
      </c>
      <c r="S35" s="7" t="n">
        <f aca="false">Q35/R35*100</f>
        <v>100</v>
      </c>
      <c r="T35" s="7"/>
      <c r="U35" s="6" t="n">
        <v>2</v>
      </c>
      <c r="V35" s="6" t="n">
        <v>2</v>
      </c>
      <c r="W35" s="7" t="n">
        <f aca="false">U35/V35*100</f>
        <v>100</v>
      </c>
      <c r="X35" s="7" t="n">
        <f aca="false">AVERAGE(S35,W35)</f>
        <v>100</v>
      </c>
    </row>
    <row r="36" customFormat="false" ht="18" hidden="false" customHeight="true" outlineLevel="0" collapsed="false">
      <c r="A36" s="39" t="n">
        <v>35</v>
      </c>
      <c r="B36" s="45" t="s">
        <v>39</v>
      </c>
      <c r="C36" s="5" t="n">
        <v>10</v>
      </c>
      <c r="D36" s="5" t="n">
        <f aca="false">C36/10*100</f>
        <v>100</v>
      </c>
      <c r="E36" s="5" t="n">
        <v>72</v>
      </c>
      <c r="F36" s="7" t="n">
        <f aca="false">E36/72*100</f>
        <v>100</v>
      </c>
      <c r="G36" s="40" t="n">
        <f aca="false">AVERAGE(D36,F36)</f>
        <v>100</v>
      </c>
      <c r="H36" s="41"/>
      <c r="I36" s="42" t="n">
        <v>35</v>
      </c>
      <c r="J36" s="7" t="s">
        <v>114</v>
      </c>
      <c r="K36" s="7" t="s">
        <v>114</v>
      </c>
      <c r="L36" s="7" t="s">
        <v>114</v>
      </c>
      <c r="M36" s="7" t="s">
        <v>114</v>
      </c>
      <c r="N36" s="43" t="n">
        <v>100</v>
      </c>
      <c r="O36" s="41"/>
      <c r="P36" s="42" t="n">
        <v>35</v>
      </c>
      <c r="Q36" s="6" t="n">
        <v>10</v>
      </c>
      <c r="R36" s="6" t="n">
        <v>10</v>
      </c>
      <c r="S36" s="7" t="n">
        <f aca="false">Q36/R36*100</f>
        <v>100</v>
      </c>
      <c r="T36" s="7"/>
      <c r="U36" s="6" t="n">
        <v>8</v>
      </c>
      <c r="V36" s="6" t="n">
        <v>8</v>
      </c>
      <c r="W36" s="7" t="n">
        <f aca="false">U36/V36*100</f>
        <v>100</v>
      </c>
      <c r="X36" s="7" t="n">
        <f aca="false">AVERAGE(S36,W36)</f>
        <v>100</v>
      </c>
    </row>
    <row r="37" customFormat="false" ht="18" hidden="false" customHeight="true" outlineLevel="0" collapsed="false">
      <c r="A37" s="44" t="n">
        <v>36</v>
      </c>
      <c r="B37" s="45" t="s">
        <v>40</v>
      </c>
      <c r="C37" s="5" t="n">
        <v>10</v>
      </c>
      <c r="D37" s="5" t="n">
        <f aca="false">C37/10*100</f>
        <v>100</v>
      </c>
      <c r="E37" s="5" t="n">
        <v>72</v>
      </c>
      <c r="F37" s="7" t="n">
        <f aca="false">E37/72*100</f>
        <v>100</v>
      </c>
      <c r="G37" s="40" t="n">
        <f aca="false">AVERAGE(D37,F37)</f>
        <v>100</v>
      </c>
      <c r="H37" s="41"/>
      <c r="I37" s="42" t="n">
        <v>36</v>
      </c>
      <c r="J37" s="7" t="s">
        <v>114</v>
      </c>
      <c r="K37" s="7" t="s">
        <v>114</v>
      </c>
      <c r="L37" s="7" t="s">
        <v>114</v>
      </c>
      <c r="M37" s="7" t="s">
        <v>114</v>
      </c>
      <c r="N37" s="43" t="n">
        <v>100</v>
      </c>
      <c r="O37" s="41"/>
      <c r="P37" s="42" t="n">
        <v>36</v>
      </c>
      <c r="Q37" s="6" t="n">
        <v>11</v>
      </c>
      <c r="R37" s="6" t="n">
        <v>11</v>
      </c>
      <c r="S37" s="7" t="n">
        <f aca="false">Q37/R37*100</f>
        <v>100</v>
      </c>
      <c r="T37" s="7"/>
      <c r="U37" s="6" t="n">
        <v>9</v>
      </c>
      <c r="V37" s="6" t="n">
        <v>9</v>
      </c>
      <c r="W37" s="7" t="n">
        <f aca="false">U37/V37*100</f>
        <v>100</v>
      </c>
      <c r="X37" s="7" t="n">
        <f aca="false">AVERAGE(S37,W37)</f>
        <v>100</v>
      </c>
    </row>
    <row r="38" customFormat="false" ht="18" hidden="false" customHeight="true" outlineLevel="0" collapsed="false">
      <c r="A38" s="39" t="n">
        <v>37</v>
      </c>
      <c r="B38" s="45" t="s">
        <v>41</v>
      </c>
      <c r="C38" s="5" t="n">
        <v>10</v>
      </c>
      <c r="D38" s="5" t="n">
        <f aca="false">C38/10*100</f>
        <v>100</v>
      </c>
      <c r="E38" s="5" t="n">
        <v>72</v>
      </c>
      <c r="F38" s="7" t="n">
        <f aca="false">E38/72*100</f>
        <v>100</v>
      </c>
      <c r="G38" s="40" t="n">
        <f aca="false">AVERAGE(D38,F38)</f>
        <v>100</v>
      </c>
      <c r="H38" s="41"/>
      <c r="I38" s="42" t="n">
        <v>37</v>
      </c>
      <c r="J38" s="7" t="s">
        <v>114</v>
      </c>
      <c r="K38" s="7" t="s">
        <v>114</v>
      </c>
      <c r="L38" s="7" t="s">
        <v>114</v>
      </c>
      <c r="M38" s="7" t="s">
        <v>114</v>
      </c>
      <c r="N38" s="43" t="n">
        <v>100</v>
      </c>
      <c r="O38" s="41"/>
      <c r="P38" s="42" t="n">
        <v>37</v>
      </c>
      <c r="Q38" s="6" t="n">
        <v>10</v>
      </c>
      <c r="R38" s="6" t="n">
        <v>10</v>
      </c>
      <c r="S38" s="7" t="n">
        <f aca="false">Q38/R38*100</f>
        <v>100</v>
      </c>
      <c r="T38" s="7"/>
      <c r="U38" s="6" t="n">
        <v>7</v>
      </c>
      <c r="V38" s="6" t="n">
        <v>7</v>
      </c>
      <c r="W38" s="7" t="n">
        <f aca="false">U38/V38*100</f>
        <v>100</v>
      </c>
      <c r="X38" s="7" t="n">
        <f aca="false">AVERAGE(S38,W38)</f>
        <v>100</v>
      </c>
    </row>
    <row r="39" customFormat="false" ht="18" hidden="false" customHeight="true" outlineLevel="0" collapsed="false">
      <c r="A39" s="44" t="n">
        <v>38</v>
      </c>
      <c r="B39" s="45" t="s">
        <v>42</v>
      </c>
      <c r="C39" s="5" t="n">
        <v>10</v>
      </c>
      <c r="D39" s="5" t="n">
        <f aca="false">C39/10*100</f>
        <v>100</v>
      </c>
      <c r="E39" s="5" t="n">
        <v>72</v>
      </c>
      <c r="F39" s="7" t="n">
        <f aca="false">E39/72*100</f>
        <v>100</v>
      </c>
      <c r="G39" s="40" t="n">
        <f aca="false">AVERAGE(D39,F39)</f>
        <v>100</v>
      </c>
      <c r="H39" s="41"/>
      <c r="I39" s="42" t="n">
        <v>38</v>
      </c>
      <c r="J39" s="7" t="s">
        <v>114</v>
      </c>
      <c r="K39" s="7" t="s">
        <v>114</v>
      </c>
      <c r="L39" s="7" t="s">
        <v>114</v>
      </c>
      <c r="M39" s="7" t="s">
        <v>114</v>
      </c>
      <c r="N39" s="43" t="n">
        <v>100</v>
      </c>
      <c r="O39" s="41"/>
      <c r="P39" s="42" t="n">
        <v>38</v>
      </c>
      <c r="Q39" s="6" t="n">
        <v>6</v>
      </c>
      <c r="R39" s="6" t="n">
        <v>6</v>
      </c>
      <c r="S39" s="7" t="n">
        <f aca="false">Q39/R39*100</f>
        <v>100</v>
      </c>
      <c r="T39" s="7"/>
      <c r="U39" s="6" t="n">
        <v>1</v>
      </c>
      <c r="V39" s="6" t="n">
        <v>1</v>
      </c>
      <c r="W39" s="7" t="n">
        <f aca="false">U39/V39*100</f>
        <v>100</v>
      </c>
      <c r="X39" s="7" t="n">
        <f aca="false">AVERAGE(S39,W39)</f>
        <v>100</v>
      </c>
    </row>
    <row r="40" customFormat="false" ht="18" hidden="false" customHeight="true" outlineLevel="0" collapsed="false">
      <c r="A40" s="39" t="n">
        <v>39</v>
      </c>
      <c r="B40" s="45" t="s">
        <v>45</v>
      </c>
      <c r="C40" s="5" t="n">
        <v>11</v>
      </c>
      <c r="D40" s="5" t="n">
        <f aca="false">C40/11*100</f>
        <v>100</v>
      </c>
      <c r="E40" s="5" t="n">
        <v>65</v>
      </c>
      <c r="F40" s="7" t="n">
        <f aca="false">E40/65*100</f>
        <v>100</v>
      </c>
      <c r="G40" s="40" t="n">
        <f aca="false">AVERAGE(D40,F40)</f>
        <v>100</v>
      </c>
      <c r="H40" s="41"/>
      <c r="I40" s="42" t="n">
        <v>39</v>
      </c>
      <c r="J40" s="7" t="s">
        <v>114</v>
      </c>
      <c r="K40" s="7" t="s">
        <v>114</v>
      </c>
      <c r="L40" s="7" t="s">
        <v>114</v>
      </c>
      <c r="M40" s="7" t="s">
        <v>114</v>
      </c>
      <c r="N40" s="43" t="n">
        <v>100</v>
      </c>
      <c r="O40" s="41"/>
      <c r="P40" s="42" t="n">
        <v>39</v>
      </c>
      <c r="Q40" s="6" t="n">
        <v>340</v>
      </c>
      <c r="R40" s="6" t="n">
        <v>346</v>
      </c>
      <c r="S40" s="7" t="n">
        <f aca="false">Q40/R40*100</f>
        <v>98.2658959537572</v>
      </c>
      <c r="T40" s="7"/>
      <c r="U40" s="6" t="n">
        <v>315</v>
      </c>
      <c r="V40" s="6" t="n">
        <v>318</v>
      </c>
      <c r="W40" s="7" t="n">
        <f aca="false">U40/V40*100</f>
        <v>99.0566037735849</v>
      </c>
      <c r="X40" s="7" t="n">
        <f aca="false">AVERAGE(S40,W40)</f>
        <v>98.6612498636711</v>
      </c>
    </row>
    <row r="41" customFormat="false" ht="18" hidden="false" customHeight="true" outlineLevel="0" collapsed="false">
      <c r="A41" s="44" t="n">
        <v>40</v>
      </c>
      <c r="B41" s="45" t="s">
        <v>44</v>
      </c>
      <c r="C41" s="5" t="n">
        <v>11</v>
      </c>
      <c r="D41" s="5" t="n">
        <f aca="false">C41/11*100</f>
        <v>100</v>
      </c>
      <c r="E41" s="5" t="n">
        <v>65</v>
      </c>
      <c r="F41" s="7" t="n">
        <f aca="false">E41/65*100</f>
        <v>100</v>
      </c>
      <c r="G41" s="40" t="n">
        <f aca="false">AVERAGE(D41,F41)</f>
        <v>100</v>
      </c>
      <c r="H41" s="41"/>
      <c r="I41" s="42" t="n">
        <v>40</v>
      </c>
      <c r="J41" s="7" t="s">
        <v>114</v>
      </c>
      <c r="K41" s="7" t="s">
        <v>114</v>
      </c>
      <c r="L41" s="7" t="s">
        <v>114</v>
      </c>
      <c r="M41" s="7" t="s">
        <v>114</v>
      </c>
      <c r="N41" s="43" t="n">
        <v>100</v>
      </c>
      <c r="O41" s="41"/>
      <c r="P41" s="42" t="n">
        <v>40</v>
      </c>
      <c r="Q41" s="6" t="n">
        <v>385</v>
      </c>
      <c r="R41" s="6" t="n">
        <v>388</v>
      </c>
      <c r="S41" s="7" t="n">
        <f aca="false">Q41/R41*100</f>
        <v>99.2268041237114</v>
      </c>
      <c r="T41" s="7"/>
      <c r="U41" s="6" t="n">
        <v>341</v>
      </c>
      <c r="V41" s="6" t="n">
        <v>345</v>
      </c>
      <c r="W41" s="7" t="n">
        <f aca="false">U41/V41*100</f>
        <v>98.8405797101449</v>
      </c>
      <c r="X41" s="7" t="n">
        <f aca="false">AVERAGE(S41,W41)</f>
        <v>99.0336919169281</v>
      </c>
    </row>
  </sheetData>
  <autoFilter ref="A1:X4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9.57"/>
    <col collapsed="false" customWidth="true" hidden="false" outlineLevel="0" max="3" min="3" style="0" width="8.42"/>
    <col collapsed="false" customWidth="true" hidden="false" outlineLevel="0" max="4" min="4" style="0" width="8"/>
    <col collapsed="false" customWidth="true" hidden="false" outlineLevel="0" max="5" min="5" style="0" width="7.15"/>
    <col collapsed="false" customWidth="true" hidden="false" outlineLevel="0" max="6" min="6" style="0" width="7.71"/>
    <col collapsed="false" customWidth="true" hidden="false" outlineLevel="0" max="7" min="7" style="0" width="8.86"/>
    <col collapsed="false" customWidth="true" hidden="false" outlineLevel="0" max="8" min="8" style="0" width="8"/>
    <col collapsed="false" customWidth="true" hidden="false" outlineLevel="0" max="10" min="10" style="0" width="5.57"/>
    <col collapsed="false" customWidth="true" hidden="false" outlineLevel="0" max="11" min="11" style="0" width="8"/>
    <col collapsed="false" customWidth="true" hidden="false" outlineLevel="0" max="12" min="12" style="0" width="7.29"/>
  </cols>
  <sheetData>
    <row r="1" customFormat="false" ht="153.75" hidden="false" customHeight="true" outlineLevel="0" collapsed="false">
      <c r="A1" s="1" t="s">
        <v>99</v>
      </c>
      <c r="B1" s="1" t="s">
        <v>100</v>
      </c>
      <c r="C1" s="36" t="s">
        <v>115</v>
      </c>
      <c r="D1" s="36" t="s">
        <v>116</v>
      </c>
      <c r="E1" s="36" t="s">
        <v>117</v>
      </c>
      <c r="F1" s="36" t="s">
        <v>118</v>
      </c>
      <c r="G1" s="36" t="s">
        <v>119</v>
      </c>
      <c r="H1" s="36" t="s">
        <v>66</v>
      </c>
      <c r="I1" s="46" t="s">
        <v>120</v>
      </c>
      <c r="J1" s="2" t="s">
        <v>99</v>
      </c>
      <c r="K1" s="36" t="s">
        <v>109</v>
      </c>
      <c r="L1" s="36" t="s">
        <v>121</v>
      </c>
      <c r="M1" s="36" t="s">
        <v>66</v>
      </c>
    </row>
    <row r="2" customFormat="false" ht="18" hidden="false" customHeight="true" outlineLevel="0" collapsed="false">
      <c r="A2" s="39" t="n">
        <v>1</v>
      </c>
      <c r="B2" s="4" t="s">
        <v>5</v>
      </c>
      <c r="C2" s="7" t="s">
        <v>114</v>
      </c>
      <c r="D2" s="7" t="s">
        <v>114</v>
      </c>
      <c r="E2" s="7" t="s">
        <v>114</v>
      </c>
      <c r="F2" s="7" t="s">
        <v>114</v>
      </c>
      <c r="G2" s="7" t="s">
        <v>114</v>
      </c>
      <c r="H2" s="43" t="n">
        <v>100</v>
      </c>
      <c r="I2" s="47" t="n">
        <f aca="false">COUNTIF(C2:G2,"+")</f>
        <v>5</v>
      </c>
      <c r="J2" s="42" t="n">
        <v>1</v>
      </c>
      <c r="K2" s="6" t="n">
        <v>320</v>
      </c>
      <c r="L2" s="6" t="n">
        <v>398</v>
      </c>
      <c r="M2" s="7" t="n">
        <f aca="false">K2/L2*100</f>
        <v>80.4020100502513</v>
      </c>
    </row>
    <row r="3" customFormat="false" ht="18" hidden="false" customHeight="true" outlineLevel="0" collapsed="false">
      <c r="A3" s="39" t="n">
        <v>2</v>
      </c>
      <c r="B3" s="4" t="s">
        <v>6</v>
      </c>
      <c r="C3" s="7" t="s">
        <v>114</v>
      </c>
      <c r="D3" s="7" t="s">
        <v>114</v>
      </c>
      <c r="E3" s="7" t="s">
        <v>114</v>
      </c>
      <c r="F3" s="7" t="s">
        <v>114</v>
      </c>
      <c r="G3" s="7" t="s">
        <v>114</v>
      </c>
      <c r="H3" s="43" t="n">
        <v>100</v>
      </c>
      <c r="I3" s="47" t="n">
        <f aca="false">COUNTIF(C3:G3,"+")</f>
        <v>5</v>
      </c>
      <c r="J3" s="42" t="n">
        <v>2</v>
      </c>
      <c r="K3" s="6" t="n">
        <v>221</v>
      </c>
      <c r="L3" s="6" t="n">
        <v>288</v>
      </c>
      <c r="M3" s="7" t="n">
        <f aca="false">K3/L3*100</f>
        <v>76.7361111111111</v>
      </c>
    </row>
    <row r="4" customFormat="false" ht="18" hidden="false" customHeight="true" outlineLevel="0" collapsed="false">
      <c r="A4" s="39" t="n">
        <v>3</v>
      </c>
      <c r="B4" s="4" t="s">
        <v>7</v>
      </c>
      <c r="C4" s="7" t="s">
        <v>114</v>
      </c>
      <c r="D4" s="7" t="s">
        <v>114</v>
      </c>
      <c r="E4" s="7" t="s">
        <v>114</v>
      </c>
      <c r="F4" s="7" t="s">
        <v>114</v>
      </c>
      <c r="G4" s="7" t="s">
        <v>114</v>
      </c>
      <c r="H4" s="43" t="n">
        <v>100</v>
      </c>
      <c r="I4" s="47" t="n">
        <f aca="false">COUNTIF(C4:G4,"+")</f>
        <v>5</v>
      </c>
      <c r="J4" s="42" t="n">
        <v>3</v>
      </c>
      <c r="K4" s="6" t="n">
        <v>232</v>
      </c>
      <c r="L4" s="6" t="n">
        <v>266</v>
      </c>
      <c r="M4" s="7" t="n">
        <f aca="false">K4/L4*100</f>
        <v>87.218045112782</v>
      </c>
    </row>
    <row r="5" customFormat="false" ht="18" hidden="false" customHeight="true" outlineLevel="0" collapsed="false">
      <c r="A5" s="39" t="n">
        <v>4</v>
      </c>
      <c r="B5" s="4" t="s">
        <v>8</v>
      </c>
      <c r="C5" s="7" t="s">
        <v>114</v>
      </c>
      <c r="D5" s="7" t="s">
        <v>114</v>
      </c>
      <c r="E5" s="7" t="s">
        <v>114</v>
      </c>
      <c r="F5" s="7" t="s">
        <v>114</v>
      </c>
      <c r="G5" s="7" t="s">
        <v>114</v>
      </c>
      <c r="H5" s="43" t="n">
        <v>100</v>
      </c>
      <c r="I5" s="47" t="n">
        <f aca="false">COUNTIF(C5:G5,"+")</f>
        <v>5</v>
      </c>
      <c r="J5" s="42" t="n">
        <v>4</v>
      </c>
      <c r="K5" s="6" t="n">
        <v>104</v>
      </c>
      <c r="L5" s="6" t="n">
        <v>108</v>
      </c>
      <c r="M5" s="7" t="n">
        <f aca="false">K5/L5*100</f>
        <v>96.2962962962963</v>
      </c>
    </row>
    <row r="6" customFormat="false" ht="18" hidden="false" customHeight="true" outlineLevel="0" collapsed="false">
      <c r="A6" s="39" t="n">
        <v>5</v>
      </c>
      <c r="B6" s="4" t="s">
        <v>9</v>
      </c>
      <c r="C6" s="7" t="s">
        <v>114</v>
      </c>
      <c r="D6" s="7" t="s">
        <v>114</v>
      </c>
      <c r="E6" s="7" t="s">
        <v>114</v>
      </c>
      <c r="F6" s="7" t="s">
        <v>114</v>
      </c>
      <c r="G6" s="7" t="s">
        <v>114</v>
      </c>
      <c r="H6" s="43" t="n">
        <v>100</v>
      </c>
      <c r="I6" s="47" t="n">
        <f aca="false">COUNTIF(C6:G6,"+")</f>
        <v>5</v>
      </c>
      <c r="J6" s="42" t="n">
        <v>5</v>
      </c>
      <c r="K6" s="6" t="n">
        <v>83</v>
      </c>
      <c r="L6" s="6" t="n">
        <v>86</v>
      </c>
      <c r="M6" s="7" t="n">
        <f aca="false">K6/L6*100</f>
        <v>96.5116279069768</v>
      </c>
    </row>
    <row r="7" customFormat="false" ht="18" hidden="false" customHeight="true" outlineLevel="0" collapsed="false">
      <c r="A7" s="39" t="n">
        <v>6</v>
      </c>
      <c r="B7" s="4" t="s">
        <v>10</v>
      </c>
      <c r="C7" s="7" t="s">
        <v>114</v>
      </c>
      <c r="D7" s="7" t="s">
        <v>114</v>
      </c>
      <c r="E7" s="7" t="s">
        <v>114</v>
      </c>
      <c r="F7" s="7" t="s">
        <v>114</v>
      </c>
      <c r="G7" s="7" t="s">
        <v>114</v>
      </c>
      <c r="H7" s="43" t="n">
        <v>100</v>
      </c>
      <c r="I7" s="47" t="n">
        <f aca="false">COUNTIF(C7:G7,"+")</f>
        <v>5</v>
      </c>
      <c r="J7" s="42" t="n">
        <v>6</v>
      </c>
      <c r="K7" s="6" t="n">
        <v>45</v>
      </c>
      <c r="L7" s="6" t="n">
        <v>51</v>
      </c>
      <c r="M7" s="7" t="n">
        <f aca="false">K7/L7*100</f>
        <v>88.2352941176471</v>
      </c>
    </row>
    <row r="8" customFormat="false" ht="18" hidden="false" customHeight="true" outlineLevel="0" collapsed="false">
      <c r="A8" s="39" t="n">
        <v>7</v>
      </c>
      <c r="B8" s="4" t="s">
        <v>11</v>
      </c>
      <c r="C8" s="7" t="s">
        <v>114</v>
      </c>
      <c r="D8" s="7" t="s">
        <v>114</v>
      </c>
      <c r="E8" s="7" t="s">
        <v>114</v>
      </c>
      <c r="F8" s="7" t="s">
        <v>114</v>
      </c>
      <c r="G8" s="7" t="s">
        <v>114</v>
      </c>
      <c r="H8" s="43" t="n">
        <v>100</v>
      </c>
      <c r="I8" s="47" t="n">
        <f aca="false">COUNTIF(C8:G8,"+")</f>
        <v>5</v>
      </c>
      <c r="J8" s="42" t="n">
        <v>7</v>
      </c>
      <c r="K8" s="6" t="n">
        <v>56</v>
      </c>
      <c r="L8" s="6" t="n">
        <v>60</v>
      </c>
      <c r="M8" s="7" t="n">
        <f aca="false">K8/L8*100</f>
        <v>93.3333333333333</v>
      </c>
    </row>
    <row r="9" customFormat="false" ht="18" hidden="false" customHeight="true" outlineLevel="0" collapsed="false">
      <c r="A9" s="39" t="n">
        <v>8</v>
      </c>
      <c r="B9" s="4" t="s">
        <v>12</v>
      </c>
      <c r="C9" s="7" t="s">
        <v>114</v>
      </c>
      <c r="D9" s="7" t="s">
        <v>114</v>
      </c>
      <c r="E9" s="7" t="s">
        <v>114</v>
      </c>
      <c r="F9" s="7" t="s">
        <v>114</v>
      </c>
      <c r="G9" s="7" t="s">
        <v>114</v>
      </c>
      <c r="H9" s="43" t="n">
        <v>100</v>
      </c>
      <c r="I9" s="47" t="n">
        <f aca="false">COUNTIF(C9:G9,"+")</f>
        <v>5</v>
      </c>
      <c r="J9" s="42" t="n">
        <v>8</v>
      </c>
      <c r="K9" s="6" t="n">
        <v>55</v>
      </c>
      <c r="L9" s="6" t="n">
        <v>56</v>
      </c>
      <c r="M9" s="7" t="n">
        <f aca="false">K9/L9*100</f>
        <v>98.2142857142857</v>
      </c>
    </row>
    <row r="10" customFormat="false" ht="18" hidden="false" customHeight="true" outlineLevel="0" collapsed="false">
      <c r="A10" s="39" t="n">
        <v>9</v>
      </c>
      <c r="B10" s="4" t="s">
        <v>13</v>
      </c>
      <c r="C10" s="7" t="s">
        <v>114</v>
      </c>
      <c r="D10" s="7" t="s">
        <v>114</v>
      </c>
      <c r="E10" s="7" t="s">
        <v>114</v>
      </c>
      <c r="F10" s="7" t="s">
        <v>114</v>
      </c>
      <c r="G10" s="7" t="s">
        <v>114</v>
      </c>
      <c r="H10" s="43" t="n">
        <v>100</v>
      </c>
      <c r="I10" s="47" t="n">
        <f aca="false">COUNTIF(C10:G10,"+")</f>
        <v>5</v>
      </c>
      <c r="J10" s="42" t="n">
        <v>9</v>
      </c>
      <c r="K10" s="6" t="n">
        <v>59</v>
      </c>
      <c r="L10" s="6" t="n">
        <v>67</v>
      </c>
      <c r="M10" s="7" t="n">
        <f aca="false">K10/L10*100</f>
        <v>88.0597014925373</v>
      </c>
    </row>
    <row r="11" customFormat="false" ht="18" hidden="false" customHeight="true" outlineLevel="0" collapsed="false">
      <c r="A11" s="39" t="n">
        <v>10</v>
      </c>
      <c r="B11" s="4" t="s">
        <v>14</v>
      </c>
      <c r="C11" s="7" t="s">
        <v>114</v>
      </c>
      <c r="D11" s="7" t="s">
        <v>114</v>
      </c>
      <c r="E11" s="7" t="s">
        <v>114</v>
      </c>
      <c r="F11" s="7" t="s">
        <v>114</v>
      </c>
      <c r="G11" s="7" t="s">
        <v>114</v>
      </c>
      <c r="H11" s="43" t="n">
        <v>100</v>
      </c>
      <c r="I11" s="47" t="n">
        <f aca="false">COUNTIF(C11:G11,"+")</f>
        <v>5</v>
      </c>
      <c r="J11" s="42" t="n">
        <v>10</v>
      </c>
      <c r="K11" s="6" t="n">
        <v>45</v>
      </c>
      <c r="L11" s="6" t="n">
        <v>47</v>
      </c>
      <c r="M11" s="7" t="n">
        <f aca="false">K11/L11*100</f>
        <v>95.7446808510638</v>
      </c>
    </row>
    <row r="12" customFormat="false" ht="18" hidden="false" customHeight="true" outlineLevel="0" collapsed="false">
      <c r="A12" s="39" t="n">
        <v>11</v>
      </c>
      <c r="B12" s="4" t="s">
        <v>15</v>
      </c>
      <c r="C12" s="7" t="s">
        <v>114</v>
      </c>
      <c r="D12" s="7" t="s">
        <v>114</v>
      </c>
      <c r="E12" s="7" t="s">
        <v>114</v>
      </c>
      <c r="F12" s="7" t="s">
        <v>114</v>
      </c>
      <c r="G12" s="7" t="s">
        <v>114</v>
      </c>
      <c r="H12" s="43" t="n">
        <v>100</v>
      </c>
      <c r="I12" s="47" t="n">
        <f aca="false">COUNTIF(C12:G12,"+")</f>
        <v>5</v>
      </c>
      <c r="J12" s="42" t="n">
        <v>11</v>
      </c>
      <c r="K12" s="6" t="n">
        <v>84</v>
      </c>
      <c r="L12" s="6" t="n">
        <v>85</v>
      </c>
      <c r="M12" s="7" t="n">
        <f aca="false">K12/L12*100</f>
        <v>98.8235294117647</v>
      </c>
    </row>
    <row r="13" customFormat="false" ht="18" hidden="false" customHeight="true" outlineLevel="0" collapsed="false">
      <c r="A13" s="39" t="n">
        <v>12</v>
      </c>
      <c r="B13" s="4" t="s">
        <v>16</v>
      </c>
      <c r="C13" s="7" t="s">
        <v>114</v>
      </c>
      <c r="D13" s="7" t="s">
        <v>114</v>
      </c>
      <c r="E13" s="7" t="s">
        <v>114</v>
      </c>
      <c r="F13" s="7" t="s">
        <v>114</v>
      </c>
      <c r="G13" s="7" t="s">
        <v>114</v>
      </c>
      <c r="H13" s="43" t="n">
        <v>100</v>
      </c>
      <c r="I13" s="47" t="n">
        <f aca="false">COUNTIF(C13:G13,"+")</f>
        <v>5</v>
      </c>
      <c r="J13" s="42" t="n">
        <v>12</v>
      </c>
      <c r="K13" s="6" t="n">
        <v>77</v>
      </c>
      <c r="L13" s="6" t="n">
        <v>101</v>
      </c>
      <c r="M13" s="7" t="n">
        <f aca="false">K13/L13*100</f>
        <v>76.2376237623762</v>
      </c>
    </row>
    <row r="14" customFormat="false" ht="18" hidden="false" customHeight="true" outlineLevel="0" collapsed="false">
      <c r="A14" s="39" t="n">
        <v>13</v>
      </c>
      <c r="B14" s="4" t="s">
        <v>17</v>
      </c>
      <c r="C14" s="7" t="s">
        <v>114</v>
      </c>
      <c r="D14" s="7" t="s">
        <v>114</v>
      </c>
      <c r="E14" s="7" t="s">
        <v>114</v>
      </c>
      <c r="F14" s="7" t="s">
        <v>114</v>
      </c>
      <c r="G14" s="7" t="s">
        <v>114</v>
      </c>
      <c r="H14" s="43" t="n">
        <v>100</v>
      </c>
      <c r="I14" s="47" t="n">
        <f aca="false">COUNTIF(C14:G14,"+")</f>
        <v>5</v>
      </c>
      <c r="J14" s="42" t="n">
        <v>13</v>
      </c>
      <c r="K14" s="6" t="n">
        <v>43</v>
      </c>
      <c r="L14" s="6" t="n">
        <v>48</v>
      </c>
      <c r="M14" s="7" t="n">
        <f aca="false">K14/L14*100</f>
        <v>89.5833333333333</v>
      </c>
    </row>
    <row r="15" customFormat="false" ht="18" hidden="false" customHeight="true" outlineLevel="0" collapsed="false">
      <c r="A15" s="39" t="n">
        <v>14</v>
      </c>
      <c r="B15" s="4" t="s">
        <v>18</v>
      </c>
      <c r="C15" s="7" t="s">
        <v>114</v>
      </c>
      <c r="D15" s="7" t="s">
        <v>114</v>
      </c>
      <c r="E15" s="7" t="s">
        <v>114</v>
      </c>
      <c r="F15" s="7" t="s">
        <v>114</v>
      </c>
      <c r="G15" s="7" t="s">
        <v>114</v>
      </c>
      <c r="H15" s="43" t="n">
        <v>100</v>
      </c>
      <c r="I15" s="47" t="n">
        <f aca="false">COUNTIF(C15:G15,"+")</f>
        <v>5</v>
      </c>
      <c r="J15" s="42" t="n">
        <v>14</v>
      </c>
      <c r="K15" s="6" t="n">
        <v>46</v>
      </c>
      <c r="L15" s="6" t="n">
        <v>52</v>
      </c>
      <c r="M15" s="7" t="n">
        <f aca="false">K15/L15*100</f>
        <v>88.4615384615385</v>
      </c>
    </row>
    <row r="16" customFormat="false" ht="18" hidden="false" customHeight="true" outlineLevel="0" collapsed="false">
      <c r="A16" s="39" t="n">
        <v>15</v>
      </c>
      <c r="B16" s="4" t="s">
        <v>19</v>
      </c>
      <c r="C16" s="7" t="s">
        <v>114</v>
      </c>
      <c r="D16" s="7" t="s">
        <v>114</v>
      </c>
      <c r="E16" s="7" t="s">
        <v>114</v>
      </c>
      <c r="F16" s="7" t="s">
        <v>114</v>
      </c>
      <c r="G16" s="7" t="s">
        <v>114</v>
      </c>
      <c r="H16" s="43" t="n">
        <v>100</v>
      </c>
      <c r="I16" s="47" t="n">
        <f aca="false">COUNTIF(C16:G16,"+")</f>
        <v>5</v>
      </c>
      <c r="J16" s="42" t="n">
        <v>15</v>
      </c>
      <c r="K16" s="6" t="n">
        <v>26</v>
      </c>
      <c r="L16" s="6" t="n">
        <v>27</v>
      </c>
      <c r="M16" s="7" t="n">
        <f aca="false">K16/L16*100</f>
        <v>96.2962962962963</v>
      </c>
    </row>
    <row r="17" customFormat="false" ht="18" hidden="false" customHeight="true" outlineLevel="0" collapsed="false">
      <c r="A17" s="39" t="n">
        <v>16</v>
      </c>
      <c r="B17" s="4" t="s">
        <v>20</v>
      </c>
      <c r="C17" s="7" t="s">
        <v>114</v>
      </c>
      <c r="D17" s="7" t="s">
        <v>114</v>
      </c>
      <c r="E17" s="7" t="s">
        <v>114</v>
      </c>
      <c r="F17" s="7" t="s">
        <v>114</v>
      </c>
      <c r="G17" s="7" t="s">
        <v>114</v>
      </c>
      <c r="H17" s="43" t="n">
        <v>100</v>
      </c>
      <c r="I17" s="47" t="n">
        <f aca="false">COUNTIF(C17:G17,"+")</f>
        <v>5</v>
      </c>
      <c r="J17" s="42" t="n">
        <v>16</v>
      </c>
      <c r="K17" s="6" t="n">
        <v>43</v>
      </c>
      <c r="L17" s="6" t="n">
        <v>55</v>
      </c>
      <c r="M17" s="7" t="n">
        <f aca="false">K17/L17*100</f>
        <v>78.1818181818182</v>
      </c>
    </row>
    <row r="18" customFormat="false" ht="18" hidden="false" customHeight="true" outlineLevel="0" collapsed="false">
      <c r="A18" s="39" t="n">
        <v>17</v>
      </c>
      <c r="B18" s="4" t="s">
        <v>21</v>
      </c>
      <c r="C18" s="7" t="s">
        <v>114</v>
      </c>
      <c r="D18" s="7" t="s">
        <v>114</v>
      </c>
      <c r="E18" s="7" t="s">
        <v>114</v>
      </c>
      <c r="F18" s="7" t="s">
        <v>114</v>
      </c>
      <c r="G18" s="7" t="s">
        <v>114</v>
      </c>
      <c r="H18" s="43" t="n">
        <v>100</v>
      </c>
      <c r="I18" s="47" t="n">
        <f aca="false">COUNTIF(C18:G18,"+")</f>
        <v>5</v>
      </c>
      <c r="J18" s="42" t="n">
        <v>17</v>
      </c>
      <c r="K18" s="6" t="n">
        <v>52</v>
      </c>
      <c r="L18" s="6" t="n">
        <v>52</v>
      </c>
      <c r="M18" s="7" t="n">
        <f aca="false">K18/L18*100</f>
        <v>100</v>
      </c>
    </row>
    <row r="19" customFormat="false" ht="18" hidden="false" customHeight="true" outlineLevel="0" collapsed="false">
      <c r="A19" s="39" t="n">
        <v>18</v>
      </c>
      <c r="B19" s="4" t="s">
        <v>22</v>
      </c>
      <c r="C19" s="7" t="s">
        <v>114</v>
      </c>
      <c r="D19" s="7" t="s">
        <v>114</v>
      </c>
      <c r="E19" s="7" t="s">
        <v>114</v>
      </c>
      <c r="F19" s="7" t="s">
        <v>114</v>
      </c>
      <c r="G19" s="7" t="s">
        <v>114</v>
      </c>
      <c r="H19" s="43" t="n">
        <v>100</v>
      </c>
      <c r="I19" s="47" t="n">
        <f aca="false">COUNTIF(C19:G19,"+")</f>
        <v>5</v>
      </c>
      <c r="J19" s="42" t="n">
        <v>18</v>
      </c>
      <c r="K19" s="6" t="n">
        <v>41</v>
      </c>
      <c r="L19" s="6" t="n">
        <v>48</v>
      </c>
      <c r="M19" s="7" t="n">
        <f aca="false">K19/L19*100</f>
        <v>85.4166666666667</v>
      </c>
    </row>
    <row r="20" customFormat="false" ht="18" hidden="false" customHeight="true" outlineLevel="0" collapsed="false">
      <c r="A20" s="39" t="n">
        <v>19</v>
      </c>
      <c r="B20" s="4" t="s">
        <v>23</v>
      </c>
      <c r="C20" s="7" t="s">
        <v>114</v>
      </c>
      <c r="D20" s="7" t="s">
        <v>114</v>
      </c>
      <c r="E20" s="7" t="s">
        <v>114</v>
      </c>
      <c r="F20" s="7" t="s">
        <v>114</v>
      </c>
      <c r="G20" s="7" t="s">
        <v>114</v>
      </c>
      <c r="H20" s="43" t="n">
        <v>100</v>
      </c>
      <c r="I20" s="47" t="n">
        <f aca="false">COUNTIF(C20:G20,"+")</f>
        <v>5</v>
      </c>
      <c r="J20" s="42" t="n">
        <v>19</v>
      </c>
      <c r="K20" s="6" t="n">
        <v>59</v>
      </c>
      <c r="L20" s="6" t="n">
        <v>61</v>
      </c>
      <c r="M20" s="7" t="n">
        <f aca="false">K20/L20*100</f>
        <v>96.7213114754098</v>
      </c>
    </row>
    <row r="21" customFormat="false" ht="18" hidden="false" customHeight="true" outlineLevel="0" collapsed="false">
      <c r="A21" s="39" t="n">
        <v>20</v>
      </c>
      <c r="B21" s="4" t="s">
        <v>24</v>
      </c>
      <c r="C21" s="7" t="s">
        <v>114</v>
      </c>
      <c r="D21" s="7" t="s">
        <v>114</v>
      </c>
      <c r="E21" s="7" t="s">
        <v>114</v>
      </c>
      <c r="F21" s="7" t="s">
        <v>114</v>
      </c>
      <c r="G21" s="7" t="s">
        <v>114</v>
      </c>
      <c r="H21" s="43" t="n">
        <v>100</v>
      </c>
      <c r="I21" s="47" t="n">
        <f aca="false">COUNTIF(C21:G21,"+")</f>
        <v>5</v>
      </c>
      <c r="J21" s="42" t="n">
        <v>20</v>
      </c>
      <c r="K21" s="6" t="n">
        <v>54</v>
      </c>
      <c r="L21" s="6" t="n">
        <v>60</v>
      </c>
      <c r="M21" s="7" t="n">
        <f aca="false">K21/L21*100</f>
        <v>90</v>
      </c>
    </row>
    <row r="22" customFormat="false" ht="18" hidden="false" customHeight="true" outlineLevel="0" collapsed="false">
      <c r="A22" s="39" t="n">
        <v>21</v>
      </c>
      <c r="B22" s="4" t="s">
        <v>25</v>
      </c>
      <c r="C22" s="7" t="s">
        <v>114</v>
      </c>
      <c r="D22" s="7" t="s">
        <v>114</v>
      </c>
      <c r="E22" s="7" t="s">
        <v>114</v>
      </c>
      <c r="F22" s="7" t="s">
        <v>114</v>
      </c>
      <c r="G22" s="7" t="s">
        <v>114</v>
      </c>
      <c r="H22" s="43" t="n">
        <v>100</v>
      </c>
      <c r="I22" s="47" t="n">
        <f aca="false">COUNTIF(C22:G22,"+")</f>
        <v>5</v>
      </c>
      <c r="J22" s="42" t="n">
        <v>21</v>
      </c>
      <c r="K22" s="6" t="n">
        <v>62</v>
      </c>
      <c r="L22" s="6" t="n">
        <v>64</v>
      </c>
      <c r="M22" s="7" t="n">
        <f aca="false">K22/L22*100</f>
        <v>96.875</v>
      </c>
    </row>
    <row r="23" customFormat="false" ht="18" hidden="false" customHeight="true" outlineLevel="0" collapsed="false">
      <c r="A23" s="39" t="n">
        <v>22</v>
      </c>
      <c r="B23" s="4" t="s">
        <v>26</v>
      </c>
      <c r="C23" s="7" t="s">
        <v>114</v>
      </c>
      <c r="D23" s="7" t="s">
        <v>114</v>
      </c>
      <c r="E23" s="7" t="s">
        <v>114</v>
      </c>
      <c r="F23" s="7" t="s">
        <v>114</v>
      </c>
      <c r="G23" s="7" t="s">
        <v>114</v>
      </c>
      <c r="H23" s="43" t="n">
        <v>100</v>
      </c>
      <c r="I23" s="47" t="n">
        <f aca="false">COUNTIF(C23:G23,"+")</f>
        <v>5</v>
      </c>
      <c r="J23" s="42" t="n">
        <v>22</v>
      </c>
      <c r="K23" s="6" t="n">
        <v>75</v>
      </c>
      <c r="L23" s="6" t="n">
        <v>82</v>
      </c>
      <c r="M23" s="7" t="n">
        <f aca="false">K23/L23*100</f>
        <v>91.4634146341464</v>
      </c>
    </row>
    <row r="24" customFormat="false" ht="18" hidden="false" customHeight="true" outlineLevel="0" collapsed="false">
      <c r="A24" s="39" t="n">
        <v>23</v>
      </c>
      <c r="B24" s="4" t="s">
        <v>27</v>
      </c>
      <c r="C24" s="7" t="s">
        <v>114</v>
      </c>
      <c r="D24" s="7" t="s">
        <v>114</v>
      </c>
      <c r="E24" s="7" t="s">
        <v>114</v>
      </c>
      <c r="F24" s="7" t="s">
        <v>114</v>
      </c>
      <c r="G24" s="7" t="s">
        <v>114</v>
      </c>
      <c r="H24" s="43" t="n">
        <v>100</v>
      </c>
      <c r="I24" s="47" t="n">
        <f aca="false">COUNTIF(C24:G24,"+")</f>
        <v>5</v>
      </c>
      <c r="J24" s="42" t="n">
        <v>23</v>
      </c>
      <c r="K24" s="6" t="n">
        <v>22</v>
      </c>
      <c r="L24" s="6" t="n">
        <v>23</v>
      </c>
      <c r="M24" s="7" t="n">
        <f aca="false">K24/L24*100</f>
        <v>95.6521739130435</v>
      </c>
    </row>
    <row r="25" customFormat="false" ht="18" hidden="false" customHeight="true" outlineLevel="0" collapsed="false">
      <c r="A25" s="39" t="n">
        <v>24</v>
      </c>
      <c r="B25" s="4" t="s">
        <v>28</v>
      </c>
      <c r="C25" s="7" t="s">
        <v>114</v>
      </c>
      <c r="D25" s="7" t="s">
        <v>114</v>
      </c>
      <c r="E25" s="7" t="s">
        <v>114</v>
      </c>
      <c r="F25" s="7" t="s">
        <v>114</v>
      </c>
      <c r="G25" s="7" t="s">
        <v>114</v>
      </c>
      <c r="H25" s="43" t="n">
        <v>100</v>
      </c>
      <c r="I25" s="47" t="n">
        <f aca="false">COUNTIF(C25:G25,"+")</f>
        <v>5</v>
      </c>
      <c r="J25" s="42" t="n">
        <v>24</v>
      </c>
      <c r="K25" s="6" t="n">
        <v>61</v>
      </c>
      <c r="L25" s="6" t="n">
        <v>75</v>
      </c>
      <c r="M25" s="7" t="n">
        <f aca="false">K25/L25*100</f>
        <v>81.3333333333333</v>
      </c>
    </row>
    <row r="26" customFormat="false" ht="18" hidden="false" customHeight="true" outlineLevel="0" collapsed="false">
      <c r="A26" s="39" t="n">
        <v>25</v>
      </c>
      <c r="B26" s="4" t="s">
        <v>29</v>
      </c>
      <c r="C26" s="7" t="s">
        <v>114</v>
      </c>
      <c r="D26" s="7" t="s">
        <v>114</v>
      </c>
      <c r="E26" s="7" t="s">
        <v>114</v>
      </c>
      <c r="F26" s="7" t="s">
        <v>114</v>
      </c>
      <c r="G26" s="7" t="s">
        <v>114</v>
      </c>
      <c r="H26" s="43" t="n">
        <v>100</v>
      </c>
      <c r="I26" s="47" t="n">
        <f aca="false">COUNTIF(C26:G26,"+")</f>
        <v>5</v>
      </c>
      <c r="J26" s="42" t="n">
        <v>25</v>
      </c>
      <c r="K26" s="6" t="n">
        <v>19</v>
      </c>
      <c r="L26" s="6" t="n">
        <v>19</v>
      </c>
      <c r="M26" s="7" t="n">
        <f aca="false">K26/L26*100</f>
        <v>100</v>
      </c>
    </row>
    <row r="27" customFormat="false" ht="18" hidden="false" customHeight="true" outlineLevel="0" collapsed="false">
      <c r="A27" s="39" t="n">
        <v>26</v>
      </c>
      <c r="B27" s="4" t="s">
        <v>30</v>
      </c>
      <c r="C27" s="7" t="s">
        <v>114</v>
      </c>
      <c r="D27" s="7" t="s">
        <v>114</v>
      </c>
      <c r="E27" s="7" t="s">
        <v>114</v>
      </c>
      <c r="F27" s="7" t="s">
        <v>114</v>
      </c>
      <c r="G27" s="7" t="s">
        <v>114</v>
      </c>
      <c r="H27" s="43" t="n">
        <v>100</v>
      </c>
      <c r="I27" s="47" t="n">
        <f aca="false">COUNTIF(C27:G27,"+")</f>
        <v>5</v>
      </c>
      <c r="J27" s="42" t="n">
        <v>26</v>
      </c>
      <c r="K27" s="6" t="n">
        <v>22</v>
      </c>
      <c r="L27" s="6" t="n">
        <v>27</v>
      </c>
      <c r="M27" s="7" t="n">
        <f aca="false">K27/L27*100</f>
        <v>81.4814814814815</v>
      </c>
    </row>
    <row r="28" customFormat="false" ht="18" hidden="false" customHeight="true" outlineLevel="0" collapsed="false">
      <c r="A28" s="39" t="n">
        <v>27</v>
      </c>
      <c r="B28" s="4" t="s">
        <v>31</v>
      </c>
      <c r="C28" s="7" t="s">
        <v>114</v>
      </c>
      <c r="D28" s="7" t="s">
        <v>114</v>
      </c>
      <c r="E28" s="7" t="s">
        <v>114</v>
      </c>
      <c r="F28" s="7" t="s">
        <v>114</v>
      </c>
      <c r="G28" s="7" t="s">
        <v>114</v>
      </c>
      <c r="H28" s="43" t="n">
        <v>100</v>
      </c>
      <c r="I28" s="47" t="n">
        <f aca="false">COUNTIF(C28:G28,"+")</f>
        <v>5</v>
      </c>
      <c r="J28" s="42" t="n">
        <v>27</v>
      </c>
      <c r="K28" s="6" t="n">
        <v>15</v>
      </c>
      <c r="L28" s="6" t="n">
        <v>16</v>
      </c>
      <c r="M28" s="7" t="n">
        <f aca="false">K28/L28*100</f>
        <v>93.75</v>
      </c>
    </row>
    <row r="29" customFormat="false" ht="18" hidden="false" customHeight="true" outlineLevel="0" collapsed="false">
      <c r="A29" s="39" t="n">
        <v>28</v>
      </c>
      <c r="B29" s="4" t="s">
        <v>32</v>
      </c>
      <c r="C29" s="7" t="s">
        <v>114</v>
      </c>
      <c r="D29" s="7" t="s">
        <v>114</v>
      </c>
      <c r="E29" s="7" t="s">
        <v>114</v>
      </c>
      <c r="F29" s="7" t="s">
        <v>114</v>
      </c>
      <c r="G29" s="7" t="s">
        <v>114</v>
      </c>
      <c r="H29" s="43" t="n">
        <v>100</v>
      </c>
      <c r="I29" s="47" t="n">
        <f aca="false">COUNTIF(C29:G29,"+")</f>
        <v>5</v>
      </c>
      <c r="J29" s="42" t="n">
        <v>28</v>
      </c>
      <c r="K29" s="6" t="n">
        <v>16</v>
      </c>
      <c r="L29" s="6" t="n">
        <v>17</v>
      </c>
      <c r="M29" s="7" t="n">
        <f aca="false">K29/L29*100</f>
        <v>94.1176470588235</v>
      </c>
    </row>
    <row r="30" customFormat="false" ht="18" hidden="false" customHeight="true" outlineLevel="0" collapsed="false">
      <c r="A30" s="39" t="n">
        <v>29</v>
      </c>
      <c r="B30" s="4" t="s">
        <v>33</v>
      </c>
      <c r="C30" s="7" t="s">
        <v>114</v>
      </c>
      <c r="D30" s="7" t="s">
        <v>114</v>
      </c>
      <c r="E30" s="7" t="s">
        <v>114</v>
      </c>
      <c r="F30" s="7" t="s">
        <v>114</v>
      </c>
      <c r="G30" s="7" t="s">
        <v>114</v>
      </c>
      <c r="H30" s="43" t="n">
        <v>100</v>
      </c>
      <c r="I30" s="47" t="n">
        <f aca="false">COUNTIF(C30:G30,"+")</f>
        <v>5</v>
      </c>
      <c r="J30" s="42" t="n">
        <v>29</v>
      </c>
      <c r="K30" s="6" t="n">
        <v>29</v>
      </c>
      <c r="L30" s="6" t="n">
        <v>30</v>
      </c>
      <c r="M30" s="7" t="n">
        <f aca="false">K30/L30*100</f>
        <v>96.6666666666667</v>
      </c>
    </row>
    <row r="31" customFormat="false" ht="18" hidden="false" customHeight="true" outlineLevel="0" collapsed="false">
      <c r="A31" s="39" t="n">
        <v>30</v>
      </c>
      <c r="B31" s="4" t="s">
        <v>34</v>
      </c>
      <c r="C31" s="7" t="s">
        <v>114</v>
      </c>
      <c r="D31" s="7" t="s">
        <v>114</v>
      </c>
      <c r="E31" s="7" t="s">
        <v>114</v>
      </c>
      <c r="F31" s="7" t="s">
        <v>114</v>
      </c>
      <c r="G31" s="7" t="s">
        <v>114</v>
      </c>
      <c r="H31" s="43" t="n">
        <v>100</v>
      </c>
      <c r="I31" s="47" t="n">
        <f aca="false">COUNTIF(C31:G31,"+")</f>
        <v>5</v>
      </c>
      <c r="J31" s="42" t="n">
        <v>30</v>
      </c>
      <c r="K31" s="6" t="n">
        <v>15</v>
      </c>
      <c r="L31" s="6" t="n">
        <v>16</v>
      </c>
      <c r="M31" s="7" t="n">
        <f aca="false">K31/L31*100</f>
        <v>93.75</v>
      </c>
    </row>
    <row r="32" customFormat="false" ht="18" hidden="false" customHeight="true" outlineLevel="0" collapsed="false">
      <c r="A32" s="39" t="n">
        <v>31</v>
      </c>
      <c r="B32" s="4" t="s">
        <v>35</v>
      </c>
      <c r="C32" s="7" t="s">
        <v>114</v>
      </c>
      <c r="D32" s="7" t="s">
        <v>114</v>
      </c>
      <c r="E32" s="7" t="s">
        <v>114</v>
      </c>
      <c r="F32" s="7" t="s">
        <v>114</v>
      </c>
      <c r="G32" s="7" t="s">
        <v>114</v>
      </c>
      <c r="H32" s="43" t="n">
        <v>100</v>
      </c>
      <c r="I32" s="47" t="n">
        <f aca="false">COUNTIF(C32:G32,"+")</f>
        <v>5</v>
      </c>
      <c r="J32" s="42" t="n">
        <v>31</v>
      </c>
      <c r="K32" s="6" t="n">
        <v>17</v>
      </c>
      <c r="L32" s="6" t="n">
        <v>18</v>
      </c>
      <c r="M32" s="7" t="n">
        <f aca="false">K32/L32*100</f>
        <v>94.4444444444444</v>
      </c>
    </row>
    <row r="33" customFormat="false" ht="18" hidden="false" customHeight="true" outlineLevel="0" collapsed="false">
      <c r="A33" s="39" t="n">
        <v>32</v>
      </c>
      <c r="B33" s="4" t="s">
        <v>36</v>
      </c>
      <c r="C33" s="7" t="s">
        <v>114</v>
      </c>
      <c r="D33" s="7" t="s">
        <v>114</v>
      </c>
      <c r="E33" s="7" t="s">
        <v>114</v>
      </c>
      <c r="F33" s="7" t="s">
        <v>114</v>
      </c>
      <c r="G33" s="7" t="s">
        <v>114</v>
      </c>
      <c r="H33" s="43" t="n">
        <v>100</v>
      </c>
      <c r="I33" s="47" t="n">
        <f aca="false">COUNTIF(C33:G33,"+")</f>
        <v>5</v>
      </c>
      <c r="J33" s="42" t="n">
        <v>32</v>
      </c>
      <c r="K33" s="6" t="n">
        <v>18</v>
      </c>
      <c r="L33" s="6" t="n">
        <v>19</v>
      </c>
      <c r="M33" s="7" t="n">
        <f aca="false">K33/L33*100</f>
        <v>94.7368421052632</v>
      </c>
    </row>
    <row r="34" customFormat="false" ht="18" hidden="false" customHeight="true" outlineLevel="0" collapsed="false">
      <c r="A34" s="39" t="n">
        <v>33</v>
      </c>
      <c r="B34" s="4" t="s">
        <v>37</v>
      </c>
      <c r="C34" s="7" t="s">
        <v>114</v>
      </c>
      <c r="D34" s="7" t="s">
        <v>114</v>
      </c>
      <c r="E34" s="7" t="s">
        <v>114</v>
      </c>
      <c r="F34" s="7" t="s">
        <v>114</v>
      </c>
      <c r="G34" s="7" t="s">
        <v>114</v>
      </c>
      <c r="H34" s="43" t="n">
        <v>100</v>
      </c>
      <c r="I34" s="47" t="n">
        <f aca="false">COUNTIF(C34:G34,"+")</f>
        <v>5</v>
      </c>
      <c r="J34" s="42" t="n">
        <v>33</v>
      </c>
      <c r="K34" s="6" t="n">
        <v>10</v>
      </c>
      <c r="L34" s="6" t="n">
        <v>13</v>
      </c>
      <c r="M34" s="7" t="n">
        <f aca="false">K34/L34*100</f>
        <v>76.9230769230769</v>
      </c>
    </row>
    <row r="35" customFormat="false" ht="18" hidden="false" customHeight="true" outlineLevel="0" collapsed="false">
      <c r="A35" s="39" t="n">
        <v>34</v>
      </c>
      <c r="B35" s="4" t="s">
        <v>38</v>
      </c>
      <c r="C35" s="7" t="s">
        <v>114</v>
      </c>
      <c r="D35" s="7" t="s">
        <v>114</v>
      </c>
      <c r="E35" s="7" t="s">
        <v>114</v>
      </c>
      <c r="F35" s="7" t="s">
        <v>114</v>
      </c>
      <c r="G35" s="7" t="s">
        <v>114</v>
      </c>
      <c r="H35" s="43" t="n">
        <v>100</v>
      </c>
      <c r="I35" s="47" t="n">
        <f aca="false">COUNTIF(C35:G35,"+")</f>
        <v>5</v>
      </c>
      <c r="J35" s="42" t="n">
        <v>34</v>
      </c>
      <c r="K35" s="6" t="n">
        <v>3</v>
      </c>
      <c r="L35" s="6" t="n">
        <v>3</v>
      </c>
      <c r="M35" s="7" t="n">
        <f aca="false">K35/L35*100</f>
        <v>100</v>
      </c>
    </row>
    <row r="36" customFormat="false" ht="18" hidden="false" customHeight="true" outlineLevel="0" collapsed="false">
      <c r="A36" s="39" t="n">
        <v>35</v>
      </c>
      <c r="B36" s="4" t="s">
        <v>39</v>
      </c>
      <c r="C36" s="7" t="s">
        <v>114</v>
      </c>
      <c r="D36" s="7" t="s">
        <v>114</v>
      </c>
      <c r="E36" s="7" t="s">
        <v>114</v>
      </c>
      <c r="F36" s="7" t="s">
        <v>114</v>
      </c>
      <c r="G36" s="7" t="s">
        <v>114</v>
      </c>
      <c r="H36" s="43" t="n">
        <v>100</v>
      </c>
      <c r="I36" s="47" t="n">
        <f aca="false">COUNTIF(C36:G36,"+")</f>
        <v>5</v>
      </c>
      <c r="J36" s="42" t="n">
        <v>35</v>
      </c>
      <c r="K36" s="6" t="n">
        <v>10</v>
      </c>
      <c r="L36" s="6" t="n">
        <v>11</v>
      </c>
      <c r="M36" s="7" t="n">
        <f aca="false">K36/L36*100</f>
        <v>90.9090909090909</v>
      </c>
    </row>
    <row r="37" customFormat="false" ht="18" hidden="false" customHeight="true" outlineLevel="0" collapsed="false">
      <c r="A37" s="39" t="n">
        <v>36</v>
      </c>
      <c r="B37" s="4" t="s">
        <v>40</v>
      </c>
      <c r="C37" s="7" t="s">
        <v>114</v>
      </c>
      <c r="D37" s="7" t="s">
        <v>114</v>
      </c>
      <c r="E37" s="7" t="s">
        <v>114</v>
      </c>
      <c r="F37" s="7" t="s">
        <v>114</v>
      </c>
      <c r="G37" s="7" t="s">
        <v>114</v>
      </c>
      <c r="H37" s="43" t="n">
        <v>100</v>
      </c>
      <c r="I37" s="47" t="n">
        <f aca="false">COUNTIF(C37:G37,"+")</f>
        <v>5</v>
      </c>
      <c r="J37" s="42" t="n">
        <v>36</v>
      </c>
      <c r="K37" s="6" t="n">
        <v>10</v>
      </c>
      <c r="L37" s="6" t="n">
        <v>11</v>
      </c>
      <c r="M37" s="7" t="n">
        <f aca="false">K37/L37*100</f>
        <v>90.9090909090909</v>
      </c>
    </row>
    <row r="38" customFormat="false" ht="18" hidden="false" customHeight="true" outlineLevel="0" collapsed="false">
      <c r="A38" s="39" t="n">
        <v>37</v>
      </c>
      <c r="B38" s="4" t="s">
        <v>41</v>
      </c>
      <c r="C38" s="7" t="s">
        <v>114</v>
      </c>
      <c r="D38" s="7" t="s">
        <v>114</v>
      </c>
      <c r="E38" s="7" t="s">
        <v>114</v>
      </c>
      <c r="F38" s="7" t="s">
        <v>114</v>
      </c>
      <c r="G38" s="7" t="s">
        <v>114</v>
      </c>
      <c r="H38" s="43" t="n">
        <v>100</v>
      </c>
      <c r="I38" s="47" t="n">
        <f aca="false">COUNTIF(C38:G38,"+")</f>
        <v>5</v>
      </c>
      <c r="J38" s="42" t="n">
        <v>37</v>
      </c>
      <c r="K38" s="6" t="n">
        <v>13</v>
      </c>
      <c r="L38" s="6" t="n">
        <v>15</v>
      </c>
      <c r="M38" s="7" t="n">
        <f aca="false">K38/L38*100</f>
        <v>86.6666666666667</v>
      </c>
    </row>
    <row r="39" customFormat="false" ht="18" hidden="false" customHeight="true" outlineLevel="0" collapsed="false">
      <c r="A39" s="39" t="n">
        <v>38</v>
      </c>
      <c r="B39" s="4" t="s">
        <v>42</v>
      </c>
      <c r="C39" s="7" t="s">
        <v>114</v>
      </c>
      <c r="D39" s="7" t="s">
        <v>114</v>
      </c>
      <c r="E39" s="7" t="s">
        <v>114</v>
      </c>
      <c r="F39" s="7" t="s">
        <v>114</v>
      </c>
      <c r="G39" s="7" t="s">
        <v>114</v>
      </c>
      <c r="H39" s="43" t="n">
        <v>100</v>
      </c>
      <c r="I39" s="47" t="n">
        <f aca="false">COUNTIF(C39:G39,"+")</f>
        <v>5</v>
      </c>
      <c r="J39" s="42" t="n">
        <v>38</v>
      </c>
      <c r="K39" s="6" t="n">
        <v>3</v>
      </c>
      <c r="L39" s="6" t="n">
        <v>7</v>
      </c>
      <c r="M39" s="7" t="n">
        <f aca="false">K39/L39*100</f>
        <v>42.8571428571429</v>
      </c>
    </row>
    <row r="40" customFormat="false" ht="18" hidden="false" customHeight="true" outlineLevel="0" collapsed="false">
      <c r="A40" s="39" t="n">
        <v>39</v>
      </c>
      <c r="B40" s="4" t="s">
        <v>45</v>
      </c>
      <c r="C40" s="7" t="s">
        <v>114</v>
      </c>
      <c r="D40" s="7" t="s">
        <v>114</v>
      </c>
      <c r="E40" s="7" t="s">
        <v>114</v>
      </c>
      <c r="F40" s="7" t="s">
        <v>114</v>
      </c>
      <c r="G40" s="7" t="s">
        <v>114</v>
      </c>
      <c r="H40" s="43" t="n">
        <v>100</v>
      </c>
      <c r="I40" s="47" t="n">
        <f aca="false">COUNTIF(C40:G40,"+")</f>
        <v>5</v>
      </c>
      <c r="J40" s="42" t="n">
        <v>39</v>
      </c>
      <c r="K40" s="6" t="n">
        <v>369</v>
      </c>
      <c r="L40" s="6" t="n">
        <v>373</v>
      </c>
      <c r="M40" s="7" t="n">
        <f aca="false">K40/L40*100</f>
        <v>98.9276139410188</v>
      </c>
    </row>
    <row r="41" customFormat="false" ht="18" hidden="false" customHeight="true" outlineLevel="0" collapsed="false">
      <c r="A41" s="39" t="n">
        <v>40</v>
      </c>
      <c r="B41" s="4" t="s">
        <v>44</v>
      </c>
      <c r="C41" s="7" t="s">
        <v>114</v>
      </c>
      <c r="D41" s="7" t="s">
        <v>114</v>
      </c>
      <c r="E41" s="7" t="s">
        <v>114</v>
      </c>
      <c r="F41" s="7" t="s">
        <v>114</v>
      </c>
      <c r="G41" s="7" t="s">
        <v>114</v>
      </c>
      <c r="H41" s="43" t="n">
        <v>100</v>
      </c>
      <c r="I41" s="47" t="n">
        <f aca="false">COUNTIF(C41:G41,"+")</f>
        <v>5</v>
      </c>
      <c r="J41" s="42" t="n">
        <v>40</v>
      </c>
      <c r="K41" s="6" t="n">
        <v>401</v>
      </c>
      <c r="L41" s="6" t="n">
        <v>411</v>
      </c>
      <c r="M41" s="7" t="n">
        <f aca="false">K41/L41*100</f>
        <v>97.5669099756691</v>
      </c>
    </row>
  </sheetData>
  <autoFilter ref="A1:M4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54.71"/>
    <col collapsed="false" customWidth="true" hidden="false" outlineLevel="0" max="3" min="3" style="0" width="8.57"/>
    <col collapsed="false" customWidth="true" hidden="false" outlineLevel="0" max="4" min="4" style="0" width="8.86"/>
    <col collapsed="false" customWidth="true" hidden="false" outlineLevel="0" max="5" min="5" style="0" width="11.29"/>
    <col collapsed="false" customWidth="true" hidden="false" outlineLevel="0" max="6" min="6" style="0" width="7.15"/>
    <col collapsed="false" customWidth="true" hidden="false" outlineLevel="0" max="7" min="7" style="0" width="8.57"/>
    <col collapsed="false" customWidth="true" hidden="false" outlineLevel="0" max="8" min="8" style="0" width="9.57"/>
    <col collapsed="false" customWidth="true" hidden="false" outlineLevel="0" max="10" min="10" style="0" width="6"/>
    <col collapsed="false" customWidth="true" hidden="false" outlineLevel="0" max="11" min="11" style="0" width="11.14"/>
    <col collapsed="false" customWidth="true" hidden="false" outlineLevel="0" max="12" min="12" style="0" width="9.57"/>
    <col collapsed="false" customWidth="true" hidden="false" outlineLevel="0" max="13" min="13" style="0" width="8"/>
    <col collapsed="false" customWidth="true" hidden="false" outlineLevel="0" max="14" min="14" style="0" width="8.42"/>
    <col collapsed="false" customWidth="true" hidden="false" outlineLevel="0" max="15" min="15" style="0" width="6.71"/>
    <col collapsed="false" customWidth="true" hidden="false" outlineLevel="0" max="16" min="16" style="0" width="9"/>
    <col collapsed="false" customWidth="true" hidden="false" outlineLevel="0" max="17" min="17" style="0" width="8"/>
    <col collapsed="false" customWidth="true" hidden="false" outlineLevel="0" max="19" min="19" style="0" width="5.57"/>
    <col collapsed="false" customWidth="true" hidden="false" outlineLevel="0" max="20" min="20" style="0" width="8"/>
    <col collapsed="false" customWidth="true" hidden="false" outlineLevel="0" max="21" min="21" style="0" width="7.29"/>
    <col collapsed="false" customWidth="true" hidden="false" outlineLevel="0" max="22" min="22" style="0" width="7.71"/>
  </cols>
  <sheetData>
    <row r="1" customFormat="false" ht="192" hidden="false" customHeight="true" outlineLevel="0" collapsed="false">
      <c r="A1" s="1" t="s">
        <v>99</v>
      </c>
      <c r="B1" s="1" t="s">
        <v>100</v>
      </c>
      <c r="C1" s="36" t="s">
        <v>122</v>
      </c>
      <c r="D1" s="36" t="s">
        <v>123</v>
      </c>
      <c r="E1" s="36" t="s">
        <v>124</v>
      </c>
      <c r="F1" s="36" t="s">
        <v>125</v>
      </c>
      <c r="G1" s="36" t="s">
        <v>126</v>
      </c>
      <c r="H1" s="37" t="s">
        <v>66</v>
      </c>
      <c r="I1" s="48" t="s">
        <v>120</v>
      </c>
      <c r="J1" s="2" t="s">
        <v>99</v>
      </c>
      <c r="K1" s="36" t="s">
        <v>127</v>
      </c>
      <c r="L1" s="36" t="s">
        <v>128</v>
      </c>
      <c r="M1" s="36" t="s">
        <v>129</v>
      </c>
      <c r="N1" s="36" t="s">
        <v>130</v>
      </c>
      <c r="O1" s="36" t="s">
        <v>131</v>
      </c>
      <c r="P1" s="36" t="s">
        <v>132</v>
      </c>
      <c r="Q1" s="36" t="s">
        <v>66</v>
      </c>
      <c r="R1" s="48" t="s">
        <v>120</v>
      </c>
      <c r="S1" s="2" t="s">
        <v>99</v>
      </c>
      <c r="T1" s="36" t="s">
        <v>109</v>
      </c>
      <c r="U1" s="36" t="s">
        <v>121</v>
      </c>
      <c r="V1" s="36" t="s">
        <v>66</v>
      </c>
    </row>
    <row r="2" customFormat="false" ht="18" hidden="false" customHeight="true" outlineLevel="0" collapsed="false">
      <c r="A2" s="39" t="n">
        <v>1</v>
      </c>
      <c r="B2" s="49" t="s">
        <v>5</v>
      </c>
      <c r="C2" s="5" t="s">
        <v>114</v>
      </c>
      <c r="D2" s="5" t="s">
        <v>133</v>
      </c>
      <c r="E2" s="5" t="s">
        <v>114</v>
      </c>
      <c r="F2" s="5" t="s">
        <v>133</v>
      </c>
      <c r="G2" s="7" t="s">
        <v>114</v>
      </c>
      <c r="H2" s="43" t="n">
        <v>60</v>
      </c>
      <c r="I2" s="47" t="n">
        <f aca="false">COUNTIF(C2:G2,"+")</f>
        <v>3</v>
      </c>
      <c r="J2" s="42" t="n">
        <v>1</v>
      </c>
      <c r="K2" s="7" t="s">
        <v>133</v>
      </c>
      <c r="L2" s="7" t="s">
        <v>114</v>
      </c>
      <c r="M2" s="7" t="s">
        <v>133</v>
      </c>
      <c r="N2" s="7" t="s">
        <v>114</v>
      </c>
      <c r="O2" s="7" t="s">
        <v>114</v>
      </c>
      <c r="P2" s="7" t="s">
        <v>114</v>
      </c>
      <c r="Q2" s="43" t="n">
        <v>80</v>
      </c>
      <c r="R2" s="47" t="n">
        <f aca="false">COUNTIF(K2:P2,"+")</f>
        <v>4</v>
      </c>
      <c r="S2" s="42" t="n">
        <v>1</v>
      </c>
      <c r="T2" s="6" t="n">
        <v>18</v>
      </c>
      <c r="U2" s="6" t="n">
        <v>18</v>
      </c>
      <c r="V2" s="6" t="n">
        <f aca="false">T2/U2*100</f>
        <v>100</v>
      </c>
    </row>
    <row r="3" customFormat="false" ht="18" hidden="false" customHeight="true" outlineLevel="0" collapsed="false">
      <c r="A3" s="39" t="n">
        <v>2</v>
      </c>
      <c r="B3" s="49" t="s">
        <v>6</v>
      </c>
      <c r="C3" s="5" t="s">
        <v>114</v>
      </c>
      <c r="D3" s="5" t="s">
        <v>114</v>
      </c>
      <c r="E3" s="5" t="s">
        <v>114</v>
      </c>
      <c r="F3" s="5" t="s">
        <v>133</v>
      </c>
      <c r="G3" s="7" t="s">
        <v>114</v>
      </c>
      <c r="H3" s="43" t="n">
        <v>80</v>
      </c>
      <c r="I3" s="47" t="n">
        <f aca="false">COUNTIF(C3:G3,"+")</f>
        <v>4</v>
      </c>
      <c r="J3" s="42" t="n">
        <v>2</v>
      </c>
      <c r="K3" s="7" t="s">
        <v>114</v>
      </c>
      <c r="L3" s="7" t="s">
        <v>114</v>
      </c>
      <c r="M3" s="7" t="s">
        <v>133</v>
      </c>
      <c r="N3" s="7" t="s">
        <v>114</v>
      </c>
      <c r="O3" s="7" t="s">
        <v>114</v>
      </c>
      <c r="P3" s="7" t="s">
        <v>114</v>
      </c>
      <c r="Q3" s="43" t="n">
        <v>100</v>
      </c>
      <c r="R3" s="47" t="n">
        <f aca="false">COUNTIF(K3:P3,"+")</f>
        <v>5</v>
      </c>
      <c r="S3" s="42" t="n">
        <v>2</v>
      </c>
      <c r="T3" s="6" t="n">
        <v>9</v>
      </c>
      <c r="U3" s="6" t="n">
        <v>11</v>
      </c>
      <c r="V3" s="7" t="n">
        <f aca="false">T3/U3*100</f>
        <v>81.8181818181818</v>
      </c>
    </row>
    <row r="4" customFormat="false" ht="18" hidden="false" customHeight="true" outlineLevel="0" collapsed="false">
      <c r="A4" s="39" t="n">
        <v>3</v>
      </c>
      <c r="B4" s="49" t="s">
        <v>7</v>
      </c>
      <c r="C4" s="5" t="s">
        <v>114</v>
      </c>
      <c r="D4" s="5" t="s">
        <v>114</v>
      </c>
      <c r="E4" s="5" t="s">
        <v>114</v>
      </c>
      <c r="F4" s="5" t="s">
        <v>133</v>
      </c>
      <c r="G4" s="7" t="s">
        <v>114</v>
      </c>
      <c r="H4" s="43" t="n">
        <v>80</v>
      </c>
      <c r="I4" s="47" t="n">
        <f aca="false">COUNTIF(C4:G4,"+")</f>
        <v>4</v>
      </c>
      <c r="J4" s="42" t="n">
        <v>3</v>
      </c>
      <c r="K4" s="7" t="s">
        <v>133</v>
      </c>
      <c r="L4" s="7" t="s">
        <v>114</v>
      </c>
      <c r="M4" s="7" t="s">
        <v>133</v>
      </c>
      <c r="N4" s="7" t="s">
        <v>114</v>
      </c>
      <c r="O4" s="7" t="s">
        <v>114</v>
      </c>
      <c r="P4" s="7" t="s">
        <v>114</v>
      </c>
      <c r="Q4" s="43" t="n">
        <v>80</v>
      </c>
      <c r="R4" s="47" t="n">
        <f aca="false">COUNTIF(K4:P4,"+")</f>
        <v>4</v>
      </c>
      <c r="S4" s="42" t="n">
        <v>3</v>
      </c>
      <c r="T4" s="6" t="n">
        <v>10</v>
      </c>
      <c r="U4" s="6" t="n">
        <v>11</v>
      </c>
      <c r="V4" s="7" t="n">
        <f aca="false">T4/U4*100</f>
        <v>90.9090909090909</v>
      </c>
    </row>
    <row r="5" customFormat="false" ht="18" hidden="false" customHeight="true" outlineLevel="0" collapsed="false">
      <c r="A5" s="39" t="n">
        <v>4</v>
      </c>
      <c r="B5" s="49" t="s">
        <v>8</v>
      </c>
      <c r="C5" s="5" t="s">
        <v>114</v>
      </c>
      <c r="D5" s="5" t="s">
        <v>114</v>
      </c>
      <c r="E5" s="5" t="s">
        <v>114</v>
      </c>
      <c r="F5" s="5" t="s">
        <v>133</v>
      </c>
      <c r="G5" s="7" t="s">
        <v>133</v>
      </c>
      <c r="H5" s="43" t="n">
        <v>60</v>
      </c>
      <c r="I5" s="47" t="n">
        <f aca="false">COUNTIF(C5:G5,"+")</f>
        <v>3</v>
      </c>
      <c r="J5" s="42" t="n">
        <v>4</v>
      </c>
      <c r="K5" s="7" t="s">
        <v>133</v>
      </c>
      <c r="L5" s="7" t="s">
        <v>114</v>
      </c>
      <c r="M5" s="7" t="s">
        <v>133</v>
      </c>
      <c r="N5" s="7" t="s">
        <v>114</v>
      </c>
      <c r="O5" s="7" t="s">
        <v>114</v>
      </c>
      <c r="P5" s="7" t="s">
        <v>114</v>
      </c>
      <c r="Q5" s="43" t="n">
        <v>80</v>
      </c>
      <c r="R5" s="47" t="n">
        <f aca="false">COUNTIF(K5:P5,"+")</f>
        <v>4</v>
      </c>
      <c r="S5" s="42" t="n">
        <v>4</v>
      </c>
      <c r="T5" s="6" t="n">
        <v>7</v>
      </c>
      <c r="U5" s="6" t="n">
        <v>8</v>
      </c>
      <c r="V5" s="7" t="n">
        <f aca="false">T5/U5*100</f>
        <v>87.5</v>
      </c>
    </row>
    <row r="6" customFormat="false" ht="18" hidden="false" customHeight="true" outlineLevel="0" collapsed="false">
      <c r="A6" s="39" t="n">
        <v>5</v>
      </c>
      <c r="B6" s="49" t="s">
        <v>9</v>
      </c>
      <c r="C6" s="5" t="s">
        <v>114</v>
      </c>
      <c r="D6" s="5" t="s">
        <v>114</v>
      </c>
      <c r="E6" s="5" t="s">
        <v>114</v>
      </c>
      <c r="F6" s="5" t="s">
        <v>133</v>
      </c>
      <c r="G6" s="7" t="s">
        <v>114</v>
      </c>
      <c r="H6" s="43" t="n">
        <v>80</v>
      </c>
      <c r="I6" s="47" t="n">
        <f aca="false">COUNTIF(C6:G6,"+")</f>
        <v>4</v>
      </c>
      <c r="J6" s="42" t="n">
        <v>5</v>
      </c>
      <c r="K6" s="7" t="s">
        <v>133</v>
      </c>
      <c r="L6" s="7" t="s">
        <v>114</v>
      </c>
      <c r="M6" s="7" t="s">
        <v>133</v>
      </c>
      <c r="N6" s="7" t="s">
        <v>114</v>
      </c>
      <c r="O6" s="7" t="s">
        <v>114</v>
      </c>
      <c r="P6" s="7" t="s">
        <v>114</v>
      </c>
      <c r="Q6" s="43" t="n">
        <v>80</v>
      </c>
      <c r="R6" s="47" t="n">
        <f aca="false">COUNTIF(K6:P6,"+")</f>
        <v>4</v>
      </c>
      <c r="S6" s="42" t="n">
        <v>5</v>
      </c>
      <c r="T6" s="6" t="n">
        <v>5</v>
      </c>
      <c r="U6" s="6" t="n">
        <v>5</v>
      </c>
      <c r="V6" s="6" t="n">
        <f aca="false">T6/U6*100</f>
        <v>100</v>
      </c>
    </row>
    <row r="7" customFormat="false" ht="18" hidden="false" customHeight="true" outlineLevel="0" collapsed="false">
      <c r="A7" s="39" t="n">
        <v>6</v>
      </c>
      <c r="B7" s="49" t="s">
        <v>10</v>
      </c>
      <c r="C7" s="5" t="s">
        <v>114</v>
      </c>
      <c r="D7" s="5" t="s">
        <v>114</v>
      </c>
      <c r="E7" s="5" t="s">
        <v>114</v>
      </c>
      <c r="F7" s="5" t="s">
        <v>133</v>
      </c>
      <c r="G7" s="7" t="s">
        <v>133</v>
      </c>
      <c r="H7" s="43" t="n">
        <v>60</v>
      </c>
      <c r="I7" s="47" t="n">
        <f aca="false">COUNTIF(C7:G7,"+")</f>
        <v>3</v>
      </c>
      <c r="J7" s="42" t="n">
        <v>6</v>
      </c>
      <c r="K7" s="7" t="s">
        <v>133</v>
      </c>
      <c r="L7" s="7" t="s">
        <v>114</v>
      </c>
      <c r="M7" s="7" t="s">
        <v>133</v>
      </c>
      <c r="N7" s="7" t="s">
        <v>114</v>
      </c>
      <c r="O7" s="7" t="s">
        <v>114</v>
      </c>
      <c r="P7" s="7" t="s">
        <v>114</v>
      </c>
      <c r="Q7" s="43" t="n">
        <v>80</v>
      </c>
      <c r="R7" s="47" t="n">
        <f aca="false">COUNTIF(K7:P7,"+")</f>
        <v>4</v>
      </c>
      <c r="S7" s="42" t="n">
        <v>6</v>
      </c>
      <c r="T7" s="6" t="n">
        <v>2</v>
      </c>
      <c r="U7" s="6" t="n">
        <v>2</v>
      </c>
      <c r="V7" s="6" t="n">
        <f aca="false">T7/U7*100</f>
        <v>100</v>
      </c>
    </row>
    <row r="8" customFormat="false" ht="18" hidden="false" customHeight="true" outlineLevel="0" collapsed="false">
      <c r="A8" s="39" t="n">
        <v>7</v>
      </c>
      <c r="B8" s="49" t="s">
        <v>11</v>
      </c>
      <c r="C8" s="5" t="s">
        <v>114</v>
      </c>
      <c r="D8" s="5" t="s">
        <v>114</v>
      </c>
      <c r="E8" s="5" t="s">
        <v>114</v>
      </c>
      <c r="F8" s="5" t="s">
        <v>133</v>
      </c>
      <c r="G8" s="7" t="s">
        <v>133</v>
      </c>
      <c r="H8" s="43" t="n">
        <v>60</v>
      </c>
      <c r="I8" s="47" t="n">
        <f aca="false">COUNTIF(C8:G8,"+")</f>
        <v>3</v>
      </c>
      <c r="J8" s="42" t="n">
        <v>7</v>
      </c>
      <c r="K8" s="7" t="s">
        <v>133</v>
      </c>
      <c r="L8" s="7" t="s">
        <v>114</v>
      </c>
      <c r="M8" s="7" t="s">
        <v>133</v>
      </c>
      <c r="N8" s="7" t="s">
        <v>114</v>
      </c>
      <c r="O8" s="7" t="s">
        <v>114</v>
      </c>
      <c r="P8" s="7" t="s">
        <v>114</v>
      </c>
      <c r="Q8" s="43" t="n">
        <v>80</v>
      </c>
      <c r="R8" s="47" t="n">
        <f aca="false">COUNTIF(K8:P8,"+")</f>
        <v>4</v>
      </c>
      <c r="S8" s="42" t="n">
        <v>7</v>
      </c>
      <c r="T8" s="6" t="n">
        <v>3</v>
      </c>
      <c r="U8" s="6" t="n">
        <v>3</v>
      </c>
      <c r="V8" s="6" t="n">
        <f aca="false">T8/U8*100</f>
        <v>100</v>
      </c>
    </row>
    <row r="9" customFormat="false" ht="18" hidden="false" customHeight="true" outlineLevel="0" collapsed="false">
      <c r="A9" s="39" t="n">
        <v>8</v>
      </c>
      <c r="B9" s="49" t="s">
        <v>12</v>
      </c>
      <c r="C9" s="5" t="s">
        <v>114</v>
      </c>
      <c r="D9" s="5" t="s">
        <v>114</v>
      </c>
      <c r="E9" s="5" t="s">
        <v>114</v>
      </c>
      <c r="F9" s="5" t="s">
        <v>133</v>
      </c>
      <c r="G9" s="7" t="s">
        <v>114</v>
      </c>
      <c r="H9" s="43" t="n">
        <v>80</v>
      </c>
      <c r="I9" s="47" t="n">
        <f aca="false">COUNTIF(C9:G9,"+")</f>
        <v>4</v>
      </c>
      <c r="J9" s="42" t="n">
        <v>8</v>
      </c>
      <c r="K9" s="7" t="s">
        <v>114</v>
      </c>
      <c r="L9" s="7" t="s">
        <v>114</v>
      </c>
      <c r="M9" s="7" t="s">
        <v>133</v>
      </c>
      <c r="N9" s="7" t="s">
        <v>114</v>
      </c>
      <c r="O9" s="7" t="s">
        <v>114</v>
      </c>
      <c r="P9" s="7" t="s">
        <v>114</v>
      </c>
      <c r="Q9" s="43" t="n">
        <v>100</v>
      </c>
      <c r="R9" s="47" t="n">
        <f aca="false">COUNTIF(K9:P9,"+")</f>
        <v>5</v>
      </c>
      <c r="S9" s="42" t="n">
        <v>8</v>
      </c>
      <c r="T9" s="6" t="n">
        <v>1</v>
      </c>
      <c r="U9" s="6" t="n">
        <v>1</v>
      </c>
      <c r="V9" s="6" t="n">
        <f aca="false">T9/U9*100</f>
        <v>100</v>
      </c>
    </row>
    <row r="10" customFormat="false" ht="18" hidden="false" customHeight="true" outlineLevel="0" collapsed="false">
      <c r="A10" s="39" t="n">
        <v>9</v>
      </c>
      <c r="B10" s="49" t="s">
        <v>13</v>
      </c>
      <c r="C10" s="5" t="s">
        <v>114</v>
      </c>
      <c r="D10" s="5" t="s">
        <v>133</v>
      </c>
      <c r="E10" s="5" t="s">
        <v>114</v>
      </c>
      <c r="F10" s="5" t="s">
        <v>133</v>
      </c>
      <c r="G10" s="7" t="s">
        <v>133</v>
      </c>
      <c r="H10" s="43" t="n">
        <v>40</v>
      </c>
      <c r="I10" s="47" t="n">
        <f aca="false">COUNTIF(C10:G10,"+")</f>
        <v>2</v>
      </c>
      <c r="J10" s="42" t="n">
        <v>9</v>
      </c>
      <c r="K10" s="7" t="s">
        <v>133</v>
      </c>
      <c r="L10" s="7" t="s">
        <v>114</v>
      </c>
      <c r="M10" s="7" t="s">
        <v>133</v>
      </c>
      <c r="N10" s="7" t="s">
        <v>114</v>
      </c>
      <c r="O10" s="7" t="s">
        <v>114</v>
      </c>
      <c r="P10" s="7" t="s">
        <v>114</v>
      </c>
      <c r="Q10" s="43" t="n">
        <v>80</v>
      </c>
      <c r="R10" s="47" t="n">
        <f aca="false">COUNTIF(K10:P10,"+")</f>
        <v>4</v>
      </c>
      <c r="S10" s="42" t="n">
        <v>9</v>
      </c>
      <c r="T10" s="6" t="n">
        <v>2</v>
      </c>
      <c r="U10" s="6" t="n">
        <v>2</v>
      </c>
      <c r="V10" s="6" t="n">
        <f aca="false">T10/U10*100</f>
        <v>100</v>
      </c>
    </row>
    <row r="11" customFormat="false" ht="18" hidden="false" customHeight="true" outlineLevel="0" collapsed="false">
      <c r="A11" s="39" t="n">
        <v>10</v>
      </c>
      <c r="B11" s="49" t="s">
        <v>14</v>
      </c>
      <c r="C11" s="5" t="s">
        <v>133</v>
      </c>
      <c r="D11" s="5" t="s">
        <v>114</v>
      </c>
      <c r="E11" s="5" t="s">
        <v>133</v>
      </c>
      <c r="F11" s="5" t="s">
        <v>133</v>
      </c>
      <c r="G11" s="7" t="s">
        <v>133</v>
      </c>
      <c r="H11" s="43" t="n">
        <v>20</v>
      </c>
      <c r="I11" s="47" t="n">
        <f aca="false">COUNTIF(C11:G11,"+")</f>
        <v>1</v>
      </c>
      <c r="J11" s="42" t="n">
        <v>10</v>
      </c>
      <c r="K11" s="7" t="s">
        <v>133</v>
      </c>
      <c r="L11" s="7" t="s">
        <v>114</v>
      </c>
      <c r="M11" s="7" t="s">
        <v>133</v>
      </c>
      <c r="N11" s="7" t="s">
        <v>114</v>
      </c>
      <c r="O11" s="7" t="s">
        <v>114</v>
      </c>
      <c r="P11" s="7" t="s">
        <v>114</v>
      </c>
      <c r="Q11" s="43" t="n">
        <v>80</v>
      </c>
      <c r="R11" s="47" t="n">
        <f aca="false">COUNTIF(K11:P11,"+")</f>
        <v>4</v>
      </c>
      <c r="S11" s="42" t="n">
        <v>10</v>
      </c>
      <c r="T11" s="6" t="n">
        <v>1</v>
      </c>
      <c r="U11" s="6" t="n">
        <v>1</v>
      </c>
      <c r="V11" s="6" t="n">
        <f aca="false">T11/U11*100</f>
        <v>100</v>
      </c>
    </row>
    <row r="12" customFormat="false" ht="18" hidden="false" customHeight="true" outlineLevel="0" collapsed="false">
      <c r="A12" s="39" t="n">
        <v>11</v>
      </c>
      <c r="B12" s="49" t="s">
        <v>15</v>
      </c>
      <c r="C12" s="5" t="s">
        <v>114</v>
      </c>
      <c r="D12" s="5" t="s">
        <v>114</v>
      </c>
      <c r="E12" s="5" t="s">
        <v>114</v>
      </c>
      <c r="F12" s="5" t="s">
        <v>133</v>
      </c>
      <c r="G12" s="7" t="s">
        <v>133</v>
      </c>
      <c r="H12" s="43" t="n">
        <v>60</v>
      </c>
      <c r="I12" s="47" t="n">
        <f aca="false">COUNTIF(C12:G12,"+")</f>
        <v>3</v>
      </c>
      <c r="J12" s="42" t="n">
        <v>11</v>
      </c>
      <c r="K12" s="7" t="s">
        <v>133</v>
      </c>
      <c r="L12" s="7" t="s">
        <v>114</v>
      </c>
      <c r="M12" s="7" t="s">
        <v>133</v>
      </c>
      <c r="N12" s="7" t="s">
        <v>114</v>
      </c>
      <c r="O12" s="7" t="s">
        <v>114</v>
      </c>
      <c r="P12" s="7" t="s">
        <v>114</v>
      </c>
      <c r="Q12" s="43" t="n">
        <v>80</v>
      </c>
      <c r="R12" s="47" t="n">
        <f aca="false">COUNTIF(K12:P12,"+")</f>
        <v>4</v>
      </c>
      <c r="S12" s="42" t="n">
        <v>11</v>
      </c>
      <c r="T12" s="6" t="n">
        <v>4</v>
      </c>
      <c r="U12" s="6" t="n">
        <v>4</v>
      </c>
      <c r="V12" s="6" t="n">
        <f aca="false">T12/U12*100</f>
        <v>100</v>
      </c>
    </row>
    <row r="13" customFormat="false" ht="18" hidden="false" customHeight="true" outlineLevel="0" collapsed="false">
      <c r="A13" s="39" t="n">
        <v>12</v>
      </c>
      <c r="B13" s="49" t="s">
        <v>16</v>
      </c>
      <c r="C13" s="5" t="s">
        <v>114</v>
      </c>
      <c r="D13" s="5" t="s">
        <v>133</v>
      </c>
      <c r="E13" s="5" t="s">
        <v>114</v>
      </c>
      <c r="F13" s="5" t="s">
        <v>133</v>
      </c>
      <c r="G13" s="7" t="s">
        <v>133</v>
      </c>
      <c r="H13" s="43" t="n">
        <v>40</v>
      </c>
      <c r="I13" s="47" t="n">
        <f aca="false">COUNTIF(C13:G13,"+")</f>
        <v>2</v>
      </c>
      <c r="J13" s="42" t="n">
        <v>12</v>
      </c>
      <c r="K13" s="7" t="s">
        <v>133</v>
      </c>
      <c r="L13" s="7" t="s">
        <v>114</v>
      </c>
      <c r="M13" s="7" t="s">
        <v>133</v>
      </c>
      <c r="N13" s="7" t="s">
        <v>114</v>
      </c>
      <c r="O13" s="7" t="s">
        <v>114</v>
      </c>
      <c r="P13" s="7" t="s">
        <v>114</v>
      </c>
      <c r="Q13" s="43" t="n">
        <v>80</v>
      </c>
      <c r="R13" s="47" t="n">
        <f aca="false">COUNTIF(K13:P13,"+")</f>
        <v>4</v>
      </c>
      <c r="S13" s="42" t="n">
        <v>12</v>
      </c>
      <c r="T13" s="6" t="n">
        <v>2</v>
      </c>
      <c r="U13" s="6" t="n">
        <v>2</v>
      </c>
      <c r="V13" s="6" t="n">
        <f aca="false">T13/U13*100</f>
        <v>100</v>
      </c>
    </row>
    <row r="14" customFormat="false" ht="18" hidden="false" customHeight="true" outlineLevel="0" collapsed="false">
      <c r="A14" s="39" t="n">
        <v>13</v>
      </c>
      <c r="B14" s="49" t="s">
        <v>17</v>
      </c>
      <c r="C14" s="5" t="s">
        <v>114</v>
      </c>
      <c r="D14" s="5" t="s">
        <v>133</v>
      </c>
      <c r="E14" s="5" t="s">
        <v>114</v>
      </c>
      <c r="F14" s="5" t="s">
        <v>133</v>
      </c>
      <c r="G14" s="7" t="s">
        <v>133</v>
      </c>
      <c r="H14" s="43" t="n">
        <v>40</v>
      </c>
      <c r="I14" s="47" t="n">
        <f aca="false">COUNTIF(C14:G14,"+")</f>
        <v>2</v>
      </c>
      <c r="J14" s="42" t="n">
        <v>13</v>
      </c>
      <c r="K14" s="7" t="s">
        <v>133</v>
      </c>
      <c r="L14" s="7" t="s">
        <v>114</v>
      </c>
      <c r="M14" s="7" t="s">
        <v>133</v>
      </c>
      <c r="N14" s="7" t="s">
        <v>114</v>
      </c>
      <c r="O14" s="7" t="s">
        <v>114</v>
      </c>
      <c r="P14" s="7" t="s">
        <v>114</v>
      </c>
      <c r="Q14" s="43" t="n">
        <v>80</v>
      </c>
      <c r="R14" s="47" t="n">
        <f aca="false">COUNTIF(K14:P14,"+")</f>
        <v>4</v>
      </c>
      <c r="S14" s="42" t="n">
        <v>13</v>
      </c>
      <c r="T14" s="6" t="n">
        <v>2</v>
      </c>
      <c r="U14" s="6" t="n">
        <v>2</v>
      </c>
      <c r="V14" s="6" t="n">
        <f aca="false">T14/U14*100</f>
        <v>100</v>
      </c>
    </row>
    <row r="15" customFormat="false" ht="18" hidden="false" customHeight="true" outlineLevel="0" collapsed="false">
      <c r="A15" s="39" t="n">
        <v>14</v>
      </c>
      <c r="B15" s="49" t="s">
        <v>18</v>
      </c>
      <c r="C15" s="5" t="s">
        <v>114</v>
      </c>
      <c r="D15" s="5" t="s">
        <v>114</v>
      </c>
      <c r="E15" s="5" t="s">
        <v>114</v>
      </c>
      <c r="F15" s="5" t="s">
        <v>133</v>
      </c>
      <c r="G15" s="7" t="s">
        <v>133</v>
      </c>
      <c r="H15" s="43" t="n">
        <v>60</v>
      </c>
      <c r="I15" s="47" t="n">
        <f aca="false">COUNTIF(C15:G15,"+")</f>
        <v>3</v>
      </c>
      <c r="J15" s="42" t="n">
        <v>14</v>
      </c>
      <c r="K15" s="7" t="s">
        <v>133</v>
      </c>
      <c r="L15" s="7" t="s">
        <v>114</v>
      </c>
      <c r="M15" s="7" t="s">
        <v>133</v>
      </c>
      <c r="N15" s="7" t="s">
        <v>114</v>
      </c>
      <c r="O15" s="7" t="s">
        <v>114</v>
      </c>
      <c r="P15" s="7" t="s">
        <v>114</v>
      </c>
      <c r="Q15" s="43" t="n">
        <v>80</v>
      </c>
      <c r="R15" s="47" t="n">
        <f aca="false">COUNTIF(K15:P15,"+")</f>
        <v>4</v>
      </c>
      <c r="S15" s="42" t="n">
        <v>14</v>
      </c>
      <c r="T15" s="6" t="n">
        <v>4</v>
      </c>
      <c r="U15" s="6" t="n">
        <v>4</v>
      </c>
      <c r="V15" s="6" t="n">
        <f aca="false">T15/U15*100</f>
        <v>100</v>
      </c>
    </row>
    <row r="16" customFormat="false" ht="18" hidden="false" customHeight="true" outlineLevel="0" collapsed="false">
      <c r="A16" s="39" t="n">
        <v>15</v>
      </c>
      <c r="B16" s="49" t="s">
        <v>19</v>
      </c>
      <c r="C16" s="5" t="s">
        <v>114</v>
      </c>
      <c r="D16" s="5" t="s">
        <v>114</v>
      </c>
      <c r="E16" s="5" t="s">
        <v>114</v>
      </c>
      <c r="F16" s="5" t="s">
        <v>133</v>
      </c>
      <c r="G16" s="7" t="s">
        <v>133</v>
      </c>
      <c r="H16" s="43" t="n">
        <v>60</v>
      </c>
      <c r="I16" s="47" t="n">
        <f aca="false">COUNTIF(C16:G16,"+")</f>
        <v>3</v>
      </c>
      <c r="J16" s="42" t="n">
        <v>15</v>
      </c>
      <c r="K16" s="7" t="s">
        <v>133</v>
      </c>
      <c r="L16" s="7" t="s">
        <v>114</v>
      </c>
      <c r="M16" s="7" t="s">
        <v>133</v>
      </c>
      <c r="N16" s="7" t="s">
        <v>114</v>
      </c>
      <c r="O16" s="7" t="s">
        <v>114</v>
      </c>
      <c r="P16" s="7" t="s">
        <v>114</v>
      </c>
      <c r="Q16" s="43" t="n">
        <v>80</v>
      </c>
      <c r="R16" s="47" t="n">
        <f aca="false">COUNTIF(K16:P16,"+")</f>
        <v>4</v>
      </c>
      <c r="S16" s="42" t="n">
        <v>15</v>
      </c>
      <c r="T16" s="6" t="n">
        <v>1</v>
      </c>
      <c r="U16" s="6" t="n">
        <v>1</v>
      </c>
      <c r="V16" s="6" t="n">
        <f aca="false">T16/U16*100</f>
        <v>100</v>
      </c>
    </row>
    <row r="17" customFormat="false" ht="18" hidden="false" customHeight="true" outlineLevel="0" collapsed="false">
      <c r="A17" s="39" t="n">
        <v>16</v>
      </c>
      <c r="B17" s="49" t="s">
        <v>20</v>
      </c>
      <c r="C17" s="5" t="s">
        <v>114</v>
      </c>
      <c r="D17" s="5" t="s">
        <v>114</v>
      </c>
      <c r="E17" s="5" t="s">
        <v>133</v>
      </c>
      <c r="F17" s="5" t="s">
        <v>133</v>
      </c>
      <c r="G17" s="7" t="s">
        <v>133</v>
      </c>
      <c r="H17" s="43" t="n">
        <v>40</v>
      </c>
      <c r="I17" s="47" t="n">
        <f aca="false">COUNTIF(C17:G17,"+")</f>
        <v>2</v>
      </c>
      <c r="J17" s="42" t="n">
        <v>16</v>
      </c>
      <c r="K17" s="7" t="s">
        <v>133</v>
      </c>
      <c r="L17" s="7" t="s">
        <v>114</v>
      </c>
      <c r="M17" s="7" t="s">
        <v>133</v>
      </c>
      <c r="N17" s="7" t="s">
        <v>114</v>
      </c>
      <c r="O17" s="7" t="s">
        <v>114</v>
      </c>
      <c r="P17" s="7" t="s">
        <v>114</v>
      </c>
      <c r="Q17" s="43" t="n">
        <v>80</v>
      </c>
      <c r="R17" s="47" t="n">
        <f aca="false">COUNTIF(K17:P17,"+")</f>
        <v>4</v>
      </c>
      <c r="S17" s="42" t="n">
        <v>16</v>
      </c>
      <c r="T17" s="6" t="n">
        <v>8</v>
      </c>
      <c r="U17" s="6" t="n">
        <v>9</v>
      </c>
      <c r="V17" s="7" t="n">
        <f aca="false">T17/U17*100</f>
        <v>88.8888888888889</v>
      </c>
    </row>
    <row r="18" customFormat="false" ht="18" hidden="false" customHeight="true" outlineLevel="0" collapsed="false">
      <c r="A18" s="39" t="n">
        <v>17</v>
      </c>
      <c r="B18" s="49" t="s">
        <v>21</v>
      </c>
      <c r="C18" s="5" t="s">
        <v>114</v>
      </c>
      <c r="D18" s="5" t="s">
        <v>114</v>
      </c>
      <c r="E18" s="5" t="s">
        <v>114</v>
      </c>
      <c r="F18" s="5" t="s">
        <v>133</v>
      </c>
      <c r="G18" s="7" t="s">
        <v>114</v>
      </c>
      <c r="H18" s="43" t="n">
        <v>80</v>
      </c>
      <c r="I18" s="47" t="n">
        <f aca="false">COUNTIF(C18:G18,"+")</f>
        <v>4</v>
      </c>
      <c r="J18" s="42" t="n">
        <v>17</v>
      </c>
      <c r="K18" s="7" t="s">
        <v>114</v>
      </c>
      <c r="L18" s="7" t="s">
        <v>114</v>
      </c>
      <c r="M18" s="7" t="s">
        <v>133</v>
      </c>
      <c r="N18" s="7" t="s">
        <v>114</v>
      </c>
      <c r="O18" s="7" t="s">
        <v>114</v>
      </c>
      <c r="P18" s="7" t="s">
        <v>114</v>
      </c>
      <c r="Q18" s="43" t="n">
        <v>100</v>
      </c>
      <c r="R18" s="47" t="n">
        <f aca="false">COUNTIF(K18:P18,"+")</f>
        <v>5</v>
      </c>
      <c r="S18" s="42" t="n">
        <v>17</v>
      </c>
      <c r="T18" s="6" t="n">
        <v>1</v>
      </c>
      <c r="U18" s="6" t="n">
        <v>1</v>
      </c>
      <c r="V18" s="6" t="n">
        <f aca="false">T18/U18*100</f>
        <v>100</v>
      </c>
    </row>
    <row r="19" customFormat="false" ht="18" hidden="false" customHeight="true" outlineLevel="0" collapsed="false">
      <c r="A19" s="39" t="n">
        <v>18</v>
      </c>
      <c r="B19" s="49" t="s">
        <v>22</v>
      </c>
      <c r="C19" s="5" t="s">
        <v>114</v>
      </c>
      <c r="D19" s="5" t="s">
        <v>114</v>
      </c>
      <c r="E19" s="5" t="s">
        <v>133</v>
      </c>
      <c r="F19" s="5" t="s">
        <v>133</v>
      </c>
      <c r="G19" s="7" t="s">
        <v>133</v>
      </c>
      <c r="H19" s="43" t="n">
        <v>40</v>
      </c>
      <c r="I19" s="47" t="n">
        <f aca="false">COUNTIF(C19:G19,"+")</f>
        <v>2</v>
      </c>
      <c r="J19" s="42" t="n">
        <v>18</v>
      </c>
      <c r="K19" s="7" t="s">
        <v>133</v>
      </c>
      <c r="L19" s="7" t="s">
        <v>114</v>
      </c>
      <c r="M19" s="7" t="s">
        <v>133</v>
      </c>
      <c r="N19" s="7" t="s">
        <v>114</v>
      </c>
      <c r="O19" s="7" t="s">
        <v>114</v>
      </c>
      <c r="P19" s="7" t="s">
        <v>114</v>
      </c>
      <c r="Q19" s="43" t="n">
        <v>80</v>
      </c>
      <c r="R19" s="47" t="n">
        <f aca="false">COUNTIF(K19:P19,"+")</f>
        <v>4</v>
      </c>
      <c r="S19" s="42" t="n">
        <v>18</v>
      </c>
      <c r="T19" s="6" t="n">
        <v>6</v>
      </c>
      <c r="U19" s="6" t="n">
        <v>8</v>
      </c>
      <c r="V19" s="7" t="n">
        <f aca="false">T19/U19*100</f>
        <v>75</v>
      </c>
    </row>
    <row r="20" customFormat="false" ht="18" hidden="false" customHeight="true" outlineLevel="0" collapsed="false">
      <c r="A20" s="39" t="n">
        <v>19</v>
      </c>
      <c r="B20" s="49" t="s">
        <v>23</v>
      </c>
      <c r="C20" s="5" t="s">
        <v>114</v>
      </c>
      <c r="D20" s="5" t="s">
        <v>133</v>
      </c>
      <c r="E20" s="5" t="s">
        <v>114</v>
      </c>
      <c r="F20" s="5" t="s">
        <v>133</v>
      </c>
      <c r="G20" s="7" t="s">
        <v>133</v>
      </c>
      <c r="H20" s="43" t="n">
        <v>40</v>
      </c>
      <c r="I20" s="47" t="n">
        <f aca="false">COUNTIF(C20:G20,"+")</f>
        <v>2</v>
      </c>
      <c r="J20" s="42" t="n">
        <v>19</v>
      </c>
      <c r="K20" s="7" t="s">
        <v>114</v>
      </c>
      <c r="L20" s="7" t="s">
        <v>114</v>
      </c>
      <c r="M20" s="7" t="s">
        <v>133</v>
      </c>
      <c r="N20" s="7" t="s">
        <v>114</v>
      </c>
      <c r="O20" s="7" t="s">
        <v>114</v>
      </c>
      <c r="P20" s="7" t="s">
        <v>114</v>
      </c>
      <c r="Q20" s="43" t="n">
        <v>100</v>
      </c>
      <c r="R20" s="47" t="n">
        <f aca="false">COUNTIF(K20:P20,"+")</f>
        <v>5</v>
      </c>
      <c r="S20" s="42" t="n">
        <v>19</v>
      </c>
      <c r="T20" s="6" t="n">
        <v>3</v>
      </c>
      <c r="U20" s="6" t="n">
        <v>3</v>
      </c>
      <c r="V20" s="6" t="n">
        <f aca="false">T20/U20*100</f>
        <v>100</v>
      </c>
    </row>
    <row r="21" customFormat="false" ht="18" hidden="false" customHeight="true" outlineLevel="0" collapsed="false">
      <c r="A21" s="39" t="n">
        <v>20</v>
      </c>
      <c r="B21" s="49" t="s">
        <v>24</v>
      </c>
      <c r="C21" s="5" t="s">
        <v>114</v>
      </c>
      <c r="D21" s="5" t="s">
        <v>114</v>
      </c>
      <c r="E21" s="5" t="s">
        <v>133</v>
      </c>
      <c r="F21" s="5" t="s">
        <v>133</v>
      </c>
      <c r="G21" s="7" t="s">
        <v>133</v>
      </c>
      <c r="H21" s="43" t="n">
        <v>40</v>
      </c>
      <c r="I21" s="47" t="n">
        <f aca="false">COUNTIF(C21:G21,"+")</f>
        <v>2</v>
      </c>
      <c r="J21" s="42" t="n">
        <v>20</v>
      </c>
      <c r="K21" s="7" t="s">
        <v>133</v>
      </c>
      <c r="L21" s="7" t="s">
        <v>114</v>
      </c>
      <c r="M21" s="7" t="s">
        <v>133</v>
      </c>
      <c r="N21" s="7" t="s">
        <v>114</v>
      </c>
      <c r="O21" s="7" t="s">
        <v>114</v>
      </c>
      <c r="P21" s="7" t="s">
        <v>114</v>
      </c>
      <c r="Q21" s="43" t="n">
        <v>80</v>
      </c>
      <c r="R21" s="47" t="n">
        <f aca="false">COUNTIF(K21:P21,"+")</f>
        <v>4</v>
      </c>
      <c r="S21" s="42" t="n">
        <v>20</v>
      </c>
      <c r="T21" s="6" t="n">
        <v>1</v>
      </c>
      <c r="U21" s="6" t="n">
        <v>1</v>
      </c>
      <c r="V21" s="6" t="n">
        <f aca="false">T21/U21*100</f>
        <v>100</v>
      </c>
    </row>
    <row r="22" customFormat="false" ht="18" hidden="false" customHeight="true" outlineLevel="0" collapsed="false">
      <c r="A22" s="39" t="n">
        <v>21</v>
      </c>
      <c r="B22" s="49" t="s">
        <v>25</v>
      </c>
      <c r="C22" s="5" t="s">
        <v>114</v>
      </c>
      <c r="D22" s="5" t="s">
        <v>114</v>
      </c>
      <c r="E22" s="5" t="s">
        <v>114</v>
      </c>
      <c r="F22" s="5" t="s">
        <v>133</v>
      </c>
      <c r="G22" s="7" t="s">
        <v>114</v>
      </c>
      <c r="H22" s="43" t="n">
        <v>80</v>
      </c>
      <c r="I22" s="47" t="n">
        <f aca="false">COUNTIF(C22:G22,"+")</f>
        <v>4</v>
      </c>
      <c r="J22" s="42" t="n">
        <v>21</v>
      </c>
      <c r="K22" s="7" t="s">
        <v>133</v>
      </c>
      <c r="L22" s="7" t="s">
        <v>114</v>
      </c>
      <c r="M22" s="7" t="s">
        <v>133</v>
      </c>
      <c r="N22" s="7" t="s">
        <v>114</v>
      </c>
      <c r="O22" s="7" t="s">
        <v>114</v>
      </c>
      <c r="P22" s="7" t="s">
        <v>114</v>
      </c>
      <c r="Q22" s="43" t="n">
        <v>80</v>
      </c>
      <c r="R22" s="47" t="n">
        <f aca="false">COUNTIF(K22:P22,"+")</f>
        <v>4</v>
      </c>
      <c r="S22" s="42" t="n">
        <v>21</v>
      </c>
      <c r="T22" s="6" t="n">
        <v>1</v>
      </c>
      <c r="U22" s="6" t="n">
        <v>1</v>
      </c>
      <c r="V22" s="6" t="n">
        <f aca="false">T22/U22*100</f>
        <v>100</v>
      </c>
    </row>
    <row r="23" customFormat="false" ht="18" hidden="false" customHeight="true" outlineLevel="0" collapsed="false">
      <c r="A23" s="39" t="n">
        <v>22</v>
      </c>
      <c r="B23" s="49" t="s">
        <v>26</v>
      </c>
      <c r="C23" s="5" t="s">
        <v>114</v>
      </c>
      <c r="D23" s="5" t="s">
        <v>114</v>
      </c>
      <c r="E23" s="5" t="s">
        <v>133</v>
      </c>
      <c r="F23" s="5" t="s">
        <v>133</v>
      </c>
      <c r="G23" s="7" t="s">
        <v>133</v>
      </c>
      <c r="H23" s="43" t="n">
        <v>40</v>
      </c>
      <c r="I23" s="47" t="n">
        <f aca="false">COUNTIF(C23:G23,"+")</f>
        <v>2</v>
      </c>
      <c r="J23" s="42" t="n">
        <v>22</v>
      </c>
      <c r="K23" s="7" t="s">
        <v>133</v>
      </c>
      <c r="L23" s="7" t="s">
        <v>114</v>
      </c>
      <c r="M23" s="7" t="s">
        <v>133</v>
      </c>
      <c r="N23" s="7" t="s">
        <v>114</v>
      </c>
      <c r="O23" s="7" t="s">
        <v>114</v>
      </c>
      <c r="P23" s="7" t="s">
        <v>114</v>
      </c>
      <c r="Q23" s="43" t="n">
        <v>80</v>
      </c>
      <c r="R23" s="47" t="n">
        <f aca="false">COUNTIF(K23:P23,"+")</f>
        <v>4</v>
      </c>
      <c r="S23" s="42" t="n">
        <v>22</v>
      </c>
      <c r="T23" s="6" t="n">
        <v>1</v>
      </c>
      <c r="U23" s="6" t="n">
        <v>1</v>
      </c>
      <c r="V23" s="6" t="n">
        <f aca="false">T23/U23*100</f>
        <v>100</v>
      </c>
    </row>
    <row r="24" customFormat="false" ht="18" hidden="false" customHeight="true" outlineLevel="0" collapsed="false">
      <c r="A24" s="39" t="n">
        <v>23</v>
      </c>
      <c r="B24" s="49" t="s">
        <v>27</v>
      </c>
      <c r="C24" s="5" t="s">
        <v>114</v>
      </c>
      <c r="D24" s="5" t="s">
        <v>133</v>
      </c>
      <c r="E24" s="5" t="s">
        <v>133</v>
      </c>
      <c r="F24" s="5" t="s">
        <v>133</v>
      </c>
      <c r="G24" s="7" t="s">
        <v>133</v>
      </c>
      <c r="H24" s="43" t="n">
        <v>20</v>
      </c>
      <c r="I24" s="47" t="n">
        <f aca="false">COUNTIF(C24:G24,"+")</f>
        <v>1</v>
      </c>
      <c r="J24" s="42" t="n">
        <v>23</v>
      </c>
      <c r="K24" s="7" t="s">
        <v>133</v>
      </c>
      <c r="L24" s="7" t="s">
        <v>114</v>
      </c>
      <c r="M24" s="7" t="s">
        <v>133</v>
      </c>
      <c r="N24" s="7" t="s">
        <v>114</v>
      </c>
      <c r="O24" s="7" t="s">
        <v>114</v>
      </c>
      <c r="P24" s="7" t="s">
        <v>114</v>
      </c>
      <c r="Q24" s="43" t="n">
        <v>80</v>
      </c>
      <c r="R24" s="47" t="n">
        <f aca="false">COUNTIF(K24:P24,"+")</f>
        <v>4</v>
      </c>
      <c r="S24" s="42" t="n">
        <v>23</v>
      </c>
      <c r="T24" s="6" t="n">
        <v>1</v>
      </c>
      <c r="U24" s="6" t="n">
        <v>1</v>
      </c>
      <c r="V24" s="6" t="n">
        <f aca="false">T24/U24*100</f>
        <v>100</v>
      </c>
    </row>
    <row r="25" customFormat="false" ht="18" hidden="false" customHeight="true" outlineLevel="0" collapsed="false">
      <c r="A25" s="39" t="n">
        <v>24</v>
      </c>
      <c r="B25" s="49" t="s">
        <v>28</v>
      </c>
      <c r="C25" s="5" t="s">
        <v>114</v>
      </c>
      <c r="D25" s="5" t="s">
        <v>114</v>
      </c>
      <c r="E25" s="5" t="s">
        <v>114</v>
      </c>
      <c r="F25" s="5" t="s">
        <v>133</v>
      </c>
      <c r="G25" s="7" t="s">
        <v>133</v>
      </c>
      <c r="H25" s="43" t="n">
        <v>60</v>
      </c>
      <c r="I25" s="47" t="n">
        <f aca="false">COUNTIF(C25:G25,"+")</f>
        <v>3</v>
      </c>
      <c r="J25" s="42" t="n">
        <v>24</v>
      </c>
      <c r="K25" s="7" t="s">
        <v>133</v>
      </c>
      <c r="L25" s="7" t="s">
        <v>114</v>
      </c>
      <c r="M25" s="7" t="s">
        <v>133</v>
      </c>
      <c r="N25" s="7" t="s">
        <v>114</v>
      </c>
      <c r="O25" s="7" t="s">
        <v>114</v>
      </c>
      <c r="P25" s="7" t="s">
        <v>114</v>
      </c>
      <c r="Q25" s="43" t="n">
        <v>80</v>
      </c>
      <c r="R25" s="47" t="n">
        <f aca="false">COUNTIF(K25:P25,"+")</f>
        <v>4</v>
      </c>
      <c r="S25" s="42" t="n">
        <v>24</v>
      </c>
      <c r="T25" s="6" t="n">
        <v>4</v>
      </c>
      <c r="U25" s="6" t="n">
        <v>4</v>
      </c>
      <c r="V25" s="6" t="n">
        <f aca="false">T25/U25*100</f>
        <v>100</v>
      </c>
    </row>
    <row r="26" customFormat="false" ht="18" hidden="false" customHeight="true" outlineLevel="0" collapsed="false">
      <c r="A26" s="39" t="n">
        <v>25</v>
      </c>
      <c r="B26" s="49" t="s">
        <v>29</v>
      </c>
      <c r="C26" s="5" t="s">
        <v>133</v>
      </c>
      <c r="D26" s="5" t="s">
        <v>133</v>
      </c>
      <c r="E26" s="5" t="s">
        <v>133</v>
      </c>
      <c r="F26" s="5" t="s">
        <v>133</v>
      </c>
      <c r="G26" s="7" t="s">
        <v>133</v>
      </c>
      <c r="H26" s="43" t="n">
        <v>0</v>
      </c>
      <c r="I26" s="47" t="n">
        <f aca="false">COUNTIF(C26:G26,"+")</f>
        <v>0</v>
      </c>
      <c r="J26" s="42" t="n">
        <v>25</v>
      </c>
      <c r="K26" s="7" t="s">
        <v>133</v>
      </c>
      <c r="L26" s="7" t="s">
        <v>114</v>
      </c>
      <c r="M26" s="7" t="s">
        <v>133</v>
      </c>
      <c r="N26" s="7" t="s">
        <v>114</v>
      </c>
      <c r="O26" s="7" t="s">
        <v>114</v>
      </c>
      <c r="P26" s="7" t="s">
        <v>114</v>
      </c>
      <c r="Q26" s="43" t="n">
        <v>80</v>
      </c>
      <c r="R26" s="47" t="n">
        <f aca="false">COUNTIF(K26:P26,"+")</f>
        <v>4</v>
      </c>
      <c r="S26" s="42" t="n">
        <v>25</v>
      </c>
      <c r="T26" s="6" t="n">
        <v>1</v>
      </c>
      <c r="U26" s="6" t="n">
        <v>1</v>
      </c>
      <c r="V26" s="6" t="n">
        <f aca="false">T26/U26*100</f>
        <v>100</v>
      </c>
    </row>
    <row r="27" customFormat="false" ht="18" hidden="false" customHeight="true" outlineLevel="0" collapsed="false">
      <c r="A27" s="39" t="n">
        <v>26</v>
      </c>
      <c r="B27" s="49" t="s">
        <v>30</v>
      </c>
      <c r="C27" s="5" t="s">
        <v>133</v>
      </c>
      <c r="D27" s="5" t="s">
        <v>114</v>
      </c>
      <c r="E27" s="5" t="s">
        <v>133</v>
      </c>
      <c r="F27" s="5" t="s">
        <v>133</v>
      </c>
      <c r="G27" s="7" t="s">
        <v>133</v>
      </c>
      <c r="H27" s="43" t="n">
        <v>20</v>
      </c>
      <c r="I27" s="47" t="n">
        <f aca="false">COUNTIF(C27:G27,"+")</f>
        <v>1</v>
      </c>
      <c r="J27" s="42" t="n">
        <v>26</v>
      </c>
      <c r="K27" s="7" t="s">
        <v>133</v>
      </c>
      <c r="L27" s="7" t="s">
        <v>114</v>
      </c>
      <c r="M27" s="7" t="s">
        <v>133</v>
      </c>
      <c r="N27" s="7" t="s">
        <v>114</v>
      </c>
      <c r="O27" s="7" t="s">
        <v>114</v>
      </c>
      <c r="P27" s="7" t="s">
        <v>114</v>
      </c>
      <c r="Q27" s="43" t="n">
        <v>80</v>
      </c>
      <c r="R27" s="47" t="n">
        <f aca="false">COUNTIF(K27:P27,"+")</f>
        <v>4</v>
      </c>
      <c r="S27" s="42" t="n">
        <v>26</v>
      </c>
      <c r="T27" s="6" t="n">
        <v>3</v>
      </c>
      <c r="U27" s="6" t="n">
        <v>3</v>
      </c>
      <c r="V27" s="6" t="n">
        <f aca="false">T27/U27*100</f>
        <v>100</v>
      </c>
    </row>
    <row r="28" customFormat="false" ht="18" hidden="false" customHeight="true" outlineLevel="0" collapsed="false">
      <c r="A28" s="39" t="n">
        <v>27</v>
      </c>
      <c r="B28" s="49" t="s">
        <v>31</v>
      </c>
      <c r="C28" s="5" t="s">
        <v>114</v>
      </c>
      <c r="D28" s="5" t="s">
        <v>114</v>
      </c>
      <c r="E28" s="5" t="s">
        <v>133</v>
      </c>
      <c r="F28" s="5" t="s">
        <v>133</v>
      </c>
      <c r="G28" s="7" t="s">
        <v>133</v>
      </c>
      <c r="H28" s="43" t="n">
        <v>40</v>
      </c>
      <c r="I28" s="47" t="n">
        <f aca="false">COUNTIF(C28:G28,"+")</f>
        <v>2</v>
      </c>
      <c r="J28" s="42" t="n">
        <v>27</v>
      </c>
      <c r="K28" s="7" t="s">
        <v>133</v>
      </c>
      <c r="L28" s="7" t="s">
        <v>114</v>
      </c>
      <c r="M28" s="7" t="s">
        <v>133</v>
      </c>
      <c r="N28" s="7" t="s">
        <v>114</v>
      </c>
      <c r="O28" s="7" t="s">
        <v>114</v>
      </c>
      <c r="P28" s="7" t="s">
        <v>114</v>
      </c>
      <c r="Q28" s="43" t="n">
        <v>80</v>
      </c>
      <c r="R28" s="47" t="n">
        <f aca="false">COUNTIF(K28:P28,"+")</f>
        <v>4</v>
      </c>
      <c r="S28" s="42" t="n">
        <v>27</v>
      </c>
      <c r="T28" s="6" t="n">
        <v>2</v>
      </c>
      <c r="U28" s="6" t="n">
        <v>2</v>
      </c>
      <c r="V28" s="6" t="n">
        <f aca="false">T28/U28*100</f>
        <v>100</v>
      </c>
    </row>
    <row r="29" customFormat="false" ht="18" hidden="false" customHeight="true" outlineLevel="0" collapsed="false">
      <c r="A29" s="39" t="n">
        <v>28</v>
      </c>
      <c r="B29" s="49" t="s">
        <v>32</v>
      </c>
      <c r="C29" s="5" t="s">
        <v>114</v>
      </c>
      <c r="D29" s="5" t="s">
        <v>133</v>
      </c>
      <c r="E29" s="5" t="s">
        <v>133</v>
      </c>
      <c r="F29" s="5" t="s">
        <v>133</v>
      </c>
      <c r="G29" s="7" t="s">
        <v>133</v>
      </c>
      <c r="H29" s="43" t="n">
        <v>20</v>
      </c>
      <c r="I29" s="47" t="n">
        <f aca="false">COUNTIF(C29:G29,"+")</f>
        <v>1</v>
      </c>
      <c r="J29" s="42" t="n">
        <v>28</v>
      </c>
      <c r="K29" s="7" t="s">
        <v>133</v>
      </c>
      <c r="L29" s="7" t="s">
        <v>114</v>
      </c>
      <c r="M29" s="7" t="s">
        <v>133</v>
      </c>
      <c r="N29" s="7" t="s">
        <v>114</v>
      </c>
      <c r="O29" s="7" t="s">
        <v>114</v>
      </c>
      <c r="P29" s="7" t="s">
        <v>114</v>
      </c>
      <c r="Q29" s="43" t="n">
        <v>80</v>
      </c>
      <c r="R29" s="47" t="n">
        <f aca="false">COUNTIF(K29:P29,"+")</f>
        <v>4</v>
      </c>
      <c r="S29" s="42" t="n">
        <v>28</v>
      </c>
      <c r="T29" s="6" t="n">
        <v>1</v>
      </c>
      <c r="U29" s="6" t="n">
        <v>1</v>
      </c>
      <c r="V29" s="6" t="n">
        <f aca="false">T29/U29*100</f>
        <v>100</v>
      </c>
    </row>
    <row r="30" customFormat="false" ht="18" hidden="false" customHeight="true" outlineLevel="0" collapsed="false">
      <c r="A30" s="39" t="n">
        <v>29</v>
      </c>
      <c r="B30" s="49" t="s">
        <v>33</v>
      </c>
      <c r="C30" s="5" t="s">
        <v>114</v>
      </c>
      <c r="D30" s="5" t="s">
        <v>133</v>
      </c>
      <c r="E30" s="5" t="s">
        <v>133</v>
      </c>
      <c r="F30" s="5" t="s">
        <v>133</v>
      </c>
      <c r="G30" s="7" t="s">
        <v>133</v>
      </c>
      <c r="H30" s="43" t="n">
        <v>20</v>
      </c>
      <c r="I30" s="47" t="n">
        <f aca="false">COUNTIF(C30:G30,"+")</f>
        <v>1</v>
      </c>
      <c r="J30" s="42" t="n">
        <v>29</v>
      </c>
      <c r="K30" s="7" t="s">
        <v>133</v>
      </c>
      <c r="L30" s="7" t="s">
        <v>114</v>
      </c>
      <c r="M30" s="7" t="s">
        <v>133</v>
      </c>
      <c r="N30" s="7" t="s">
        <v>114</v>
      </c>
      <c r="O30" s="7" t="s">
        <v>114</v>
      </c>
      <c r="P30" s="7" t="s">
        <v>114</v>
      </c>
      <c r="Q30" s="43" t="n">
        <v>80</v>
      </c>
      <c r="R30" s="47" t="n">
        <f aca="false">COUNTIF(K30:P30,"+")</f>
        <v>4</v>
      </c>
      <c r="S30" s="42" t="n">
        <v>29</v>
      </c>
      <c r="T30" s="6" t="n">
        <v>1</v>
      </c>
      <c r="U30" s="6" t="n">
        <v>1</v>
      </c>
      <c r="V30" s="6" t="n">
        <f aca="false">T30/U30*100</f>
        <v>100</v>
      </c>
    </row>
    <row r="31" customFormat="false" ht="18" hidden="false" customHeight="true" outlineLevel="0" collapsed="false">
      <c r="A31" s="39" t="n">
        <v>30</v>
      </c>
      <c r="B31" s="49" t="s">
        <v>34</v>
      </c>
      <c r="C31" s="5" t="s">
        <v>114</v>
      </c>
      <c r="D31" s="5" t="s">
        <v>114</v>
      </c>
      <c r="E31" s="5" t="s">
        <v>114</v>
      </c>
      <c r="F31" s="5" t="s">
        <v>133</v>
      </c>
      <c r="G31" s="7" t="s">
        <v>133</v>
      </c>
      <c r="H31" s="43" t="n">
        <v>60</v>
      </c>
      <c r="I31" s="47" t="n">
        <f aca="false">COUNTIF(C31:G31,"+")</f>
        <v>3</v>
      </c>
      <c r="J31" s="42" t="n">
        <v>30</v>
      </c>
      <c r="K31" s="7" t="s">
        <v>133</v>
      </c>
      <c r="L31" s="7" t="s">
        <v>114</v>
      </c>
      <c r="M31" s="7" t="s">
        <v>133</v>
      </c>
      <c r="N31" s="7" t="s">
        <v>114</v>
      </c>
      <c r="O31" s="7" t="s">
        <v>114</v>
      </c>
      <c r="P31" s="7" t="s">
        <v>114</v>
      </c>
      <c r="Q31" s="43" t="n">
        <v>80</v>
      </c>
      <c r="R31" s="47" t="n">
        <f aca="false">COUNTIF(K31:P31,"+")</f>
        <v>4</v>
      </c>
      <c r="S31" s="42" t="n">
        <v>30</v>
      </c>
      <c r="T31" s="6" t="n">
        <v>4</v>
      </c>
      <c r="U31" s="6" t="n">
        <v>4</v>
      </c>
      <c r="V31" s="6" t="n">
        <f aca="false">T31/U31*100</f>
        <v>100</v>
      </c>
    </row>
    <row r="32" customFormat="false" ht="18" hidden="false" customHeight="true" outlineLevel="0" collapsed="false">
      <c r="A32" s="39" t="n">
        <v>31</v>
      </c>
      <c r="B32" s="49" t="s">
        <v>35</v>
      </c>
      <c r="C32" s="5" t="s">
        <v>114</v>
      </c>
      <c r="D32" s="5" t="s">
        <v>114</v>
      </c>
      <c r="E32" s="5" t="s">
        <v>133</v>
      </c>
      <c r="F32" s="5" t="s">
        <v>133</v>
      </c>
      <c r="G32" s="7" t="s">
        <v>133</v>
      </c>
      <c r="H32" s="43" t="n">
        <v>40</v>
      </c>
      <c r="I32" s="47" t="n">
        <f aca="false">COUNTIF(C32:G32,"+")</f>
        <v>2</v>
      </c>
      <c r="J32" s="42" t="n">
        <v>31</v>
      </c>
      <c r="K32" s="7" t="s">
        <v>133</v>
      </c>
      <c r="L32" s="7" t="s">
        <v>114</v>
      </c>
      <c r="M32" s="7" t="s">
        <v>133</v>
      </c>
      <c r="N32" s="7" t="s">
        <v>114</v>
      </c>
      <c r="O32" s="7" t="s">
        <v>114</v>
      </c>
      <c r="P32" s="7" t="s">
        <v>114</v>
      </c>
      <c r="Q32" s="43" t="n">
        <v>80</v>
      </c>
      <c r="R32" s="47" t="n">
        <f aca="false">COUNTIF(K32:P32,"+")</f>
        <v>4</v>
      </c>
      <c r="S32" s="42" t="n">
        <v>31</v>
      </c>
      <c r="T32" s="6" t="n">
        <v>1</v>
      </c>
      <c r="U32" s="6" t="n">
        <v>1</v>
      </c>
      <c r="V32" s="6" t="n">
        <f aca="false">T32/U32*100</f>
        <v>100</v>
      </c>
    </row>
    <row r="33" customFormat="false" ht="18" hidden="false" customHeight="true" outlineLevel="0" collapsed="false">
      <c r="A33" s="39" t="n">
        <v>32</v>
      </c>
      <c r="B33" s="49" t="s">
        <v>36</v>
      </c>
      <c r="C33" s="5" t="s">
        <v>133</v>
      </c>
      <c r="D33" s="5" t="s">
        <v>133</v>
      </c>
      <c r="E33" s="5" t="s">
        <v>133</v>
      </c>
      <c r="F33" s="5" t="s">
        <v>133</v>
      </c>
      <c r="G33" s="7" t="s">
        <v>133</v>
      </c>
      <c r="H33" s="43" t="n">
        <v>0</v>
      </c>
      <c r="I33" s="47" t="n">
        <f aca="false">COUNTIF(C33:G33,"+")</f>
        <v>0</v>
      </c>
      <c r="J33" s="42" t="n">
        <v>32</v>
      </c>
      <c r="K33" s="7" t="s">
        <v>133</v>
      </c>
      <c r="L33" s="7" t="s">
        <v>114</v>
      </c>
      <c r="M33" s="7" t="s">
        <v>133</v>
      </c>
      <c r="N33" s="7" t="s">
        <v>114</v>
      </c>
      <c r="O33" s="7" t="s">
        <v>114</v>
      </c>
      <c r="P33" s="7" t="s">
        <v>114</v>
      </c>
      <c r="Q33" s="43" t="n">
        <v>80</v>
      </c>
      <c r="R33" s="47" t="n">
        <f aca="false">COUNTIF(K33:P33,"+")</f>
        <v>4</v>
      </c>
      <c r="S33" s="42" t="n">
        <v>32</v>
      </c>
      <c r="T33" s="6" t="n">
        <v>1</v>
      </c>
      <c r="U33" s="6" t="n">
        <v>1</v>
      </c>
      <c r="V33" s="6" t="n">
        <f aca="false">T33/U33*100</f>
        <v>100</v>
      </c>
    </row>
    <row r="34" customFormat="false" ht="18" hidden="false" customHeight="true" outlineLevel="0" collapsed="false">
      <c r="A34" s="39" t="n">
        <v>33</v>
      </c>
      <c r="B34" s="49" t="s">
        <v>37</v>
      </c>
      <c r="C34" s="5" t="s">
        <v>133</v>
      </c>
      <c r="D34" s="5" t="s">
        <v>133</v>
      </c>
      <c r="E34" s="5" t="s">
        <v>133</v>
      </c>
      <c r="F34" s="5" t="s">
        <v>133</v>
      </c>
      <c r="G34" s="7" t="s">
        <v>133</v>
      </c>
      <c r="H34" s="43" t="n">
        <v>0</v>
      </c>
      <c r="I34" s="47" t="n">
        <f aca="false">COUNTIF(C34:G34,"+")</f>
        <v>0</v>
      </c>
      <c r="J34" s="42" t="n">
        <v>33</v>
      </c>
      <c r="K34" s="7" t="s">
        <v>133</v>
      </c>
      <c r="L34" s="7" t="s">
        <v>114</v>
      </c>
      <c r="M34" s="7" t="s">
        <v>133</v>
      </c>
      <c r="N34" s="7" t="s">
        <v>114</v>
      </c>
      <c r="O34" s="7" t="s">
        <v>114</v>
      </c>
      <c r="P34" s="7" t="s">
        <v>114</v>
      </c>
      <c r="Q34" s="43" t="n">
        <v>80</v>
      </c>
      <c r="R34" s="47" t="n">
        <f aca="false">COUNTIF(K34:P34,"+")</f>
        <v>4</v>
      </c>
      <c r="S34" s="42" t="n">
        <v>33</v>
      </c>
      <c r="T34" s="6" t="n">
        <v>1</v>
      </c>
      <c r="U34" s="6" t="n">
        <v>1</v>
      </c>
      <c r="V34" s="6" t="n">
        <f aca="false">T34/U34*100</f>
        <v>100</v>
      </c>
    </row>
    <row r="35" customFormat="false" ht="18" hidden="false" customHeight="true" outlineLevel="0" collapsed="false">
      <c r="A35" s="39" t="n">
        <v>34</v>
      </c>
      <c r="B35" s="49" t="s">
        <v>38</v>
      </c>
      <c r="C35" s="5" t="s">
        <v>114</v>
      </c>
      <c r="D35" s="5" t="s">
        <v>133</v>
      </c>
      <c r="E35" s="5" t="s">
        <v>114</v>
      </c>
      <c r="F35" s="5" t="s">
        <v>133</v>
      </c>
      <c r="G35" s="7" t="s">
        <v>133</v>
      </c>
      <c r="H35" s="50" t="n">
        <v>40</v>
      </c>
      <c r="I35" s="47" t="n">
        <f aca="false">COUNTIF(C35:G35,"+")</f>
        <v>2</v>
      </c>
      <c r="J35" s="42" t="n">
        <v>34</v>
      </c>
      <c r="K35" s="7" t="s">
        <v>133</v>
      </c>
      <c r="L35" s="7" t="s">
        <v>114</v>
      </c>
      <c r="M35" s="7" t="s">
        <v>133</v>
      </c>
      <c r="N35" s="7" t="s">
        <v>114</v>
      </c>
      <c r="O35" s="7" t="s">
        <v>114</v>
      </c>
      <c r="P35" s="7" t="s">
        <v>114</v>
      </c>
      <c r="Q35" s="50" t="n">
        <v>100</v>
      </c>
      <c r="R35" s="47" t="n">
        <f aca="false">COUNTIF(K35:P35,"+")</f>
        <v>4</v>
      </c>
      <c r="S35" s="42" t="n">
        <v>34</v>
      </c>
      <c r="T35" s="6" t="n">
        <v>0</v>
      </c>
      <c r="U35" s="6" t="n">
        <v>0</v>
      </c>
      <c r="V35" s="51" t="n">
        <f aca="false">0.6*H35+0.4*Q35</f>
        <v>64</v>
      </c>
    </row>
    <row r="36" customFormat="false" ht="18" hidden="false" customHeight="true" outlineLevel="0" collapsed="false">
      <c r="A36" s="39" t="n">
        <v>35</v>
      </c>
      <c r="B36" s="49" t="s">
        <v>39</v>
      </c>
      <c r="C36" s="5" t="s">
        <v>114</v>
      </c>
      <c r="D36" s="5" t="s">
        <v>114</v>
      </c>
      <c r="E36" s="5" t="s">
        <v>114</v>
      </c>
      <c r="F36" s="5" t="s">
        <v>133</v>
      </c>
      <c r="G36" s="7" t="s">
        <v>133</v>
      </c>
      <c r="H36" s="43" t="n">
        <v>60</v>
      </c>
      <c r="I36" s="47" t="n">
        <f aca="false">COUNTIF(C36:G36,"+")</f>
        <v>3</v>
      </c>
      <c r="J36" s="42" t="n">
        <v>35</v>
      </c>
      <c r="K36" s="7" t="s">
        <v>133</v>
      </c>
      <c r="L36" s="7" t="s">
        <v>114</v>
      </c>
      <c r="M36" s="7" t="s">
        <v>133</v>
      </c>
      <c r="N36" s="7" t="s">
        <v>114</v>
      </c>
      <c r="O36" s="7" t="s">
        <v>114</v>
      </c>
      <c r="P36" s="7" t="s">
        <v>114</v>
      </c>
      <c r="Q36" s="43" t="n">
        <v>80</v>
      </c>
      <c r="R36" s="47" t="n">
        <f aca="false">COUNTIF(K36:P36,"+")</f>
        <v>4</v>
      </c>
      <c r="S36" s="42" t="n">
        <v>35</v>
      </c>
      <c r="T36" s="6" t="n">
        <v>1</v>
      </c>
      <c r="U36" s="6" t="n">
        <v>1</v>
      </c>
      <c r="V36" s="6" t="n">
        <f aca="false">T36/U36*100</f>
        <v>100</v>
      </c>
    </row>
    <row r="37" customFormat="false" ht="18" hidden="false" customHeight="true" outlineLevel="0" collapsed="false">
      <c r="A37" s="39" t="n">
        <v>36</v>
      </c>
      <c r="B37" s="49" t="s">
        <v>40</v>
      </c>
      <c r="C37" s="5" t="s">
        <v>133</v>
      </c>
      <c r="D37" s="5" t="s">
        <v>114</v>
      </c>
      <c r="E37" s="5" t="s">
        <v>133</v>
      </c>
      <c r="F37" s="5" t="s">
        <v>133</v>
      </c>
      <c r="G37" s="7" t="s">
        <v>133</v>
      </c>
      <c r="H37" s="43" t="n">
        <v>20</v>
      </c>
      <c r="I37" s="47" t="n">
        <f aca="false">COUNTIF(C37:G37,"+")</f>
        <v>1</v>
      </c>
      <c r="J37" s="42" t="n">
        <v>36</v>
      </c>
      <c r="K37" s="7" t="s">
        <v>133</v>
      </c>
      <c r="L37" s="7" t="s">
        <v>114</v>
      </c>
      <c r="M37" s="7" t="s">
        <v>133</v>
      </c>
      <c r="N37" s="7" t="s">
        <v>114</v>
      </c>
      <c r="O37" s="7" t="s">
        <v>114</v>
      </c>
      <c r="P37" s="7" t="s">
        <v>114</v>
      </c>
      <c r="Q37" s="43" t="n">
        <v>80</v>
      </c>
      <c r="R37" s="47" t="n">
        <f aca="false">COUNTIF(K37:P37,"+")</f>
        <v>4</v>
      </c>
      <c r="S37" s="42" t="n">
        <v>36</v>
      </c>
      <c r="T37" s="6" t="n">
        <v>1</v>
      </c>
      <c r="U37" s="6" t="n">
        <v>1</v>
      </c>
      <c r="V37" s="6" t="n">
        <f aca="false">T37/U37*100</f>
        <v>100</v>
      </c>
    </row>
    <row r="38" customFormat="false" ht="18" hidden="false" customHeight="true" outlineLevel="0" collapsed="false">
      <c r="A38" s="39" t="n">
        <v>37</v>
      </c>
      <c r="B38" s="49" t="s">
        <v>41</v>
      </c>
      <c r="C38" s="5" t="s">
        <v>114</v>
      </c>
      <c r="D38" s="5" t="s">
        <v>114</v>
      </c>
      <c r="E38" s="5" t="s">
        <v>133</v>
      </c>
      <c r="F38" s="5" t="s">
        <v>133</v>
      </c>
      <c r="G38" s="7" t="s">
        <v>133</v>
      </c>
      <c r="H38" s="43" t="n">
        <v>40</v>
      </c>
      <c r="I38" s="47" t="n">
        <f aca="false">COUNTIF(C38:G38,"+")</f>
        <v>2</v>
      </c>
      <c r="J38" s="42" t="n">
        <v>37</v>
      </c>
      <c r="K38" s="7" t="s">
        <v>133</v>
      </c>
      <c r="L38" s="7" t="s">
        <v>114</v>
      </c>
      <c r="M38" s="7" t="s">
        <v>133</v>
      </c>
      <c r="N38" s="7" t="s">
        <v>114</v>
      </c>
      <c r="O38" s="7" t="s">
        <v>114</v>
      </c>
      <c r="P38" s="7" t="s">
        <v>114</v>
      </c>
      <c r="Q38" s="43" t="n">
        <v>80</v>
      </c>
      <c r="R38" s="47" t="n">
        <f aca="false">COUNTIF(K38:P38,"+")</f>
        <v>4</v>
      </c>
      <c r="S38" s="42" t="n">
        <v>37</v>
      </c>
      <c r="T38" s="6" t="n">
        <v>3</v>
      </c>
      <c r="U38" s="6" t="n">
        <v>3</v>
      </c>
      <c r="V38" s="6" t="n">
        <f aca="false">T38/U38*100</f>
        <v>100</v>
      </c>
    </row>
    <row r="39" customFormat="false" ht="18" hidden="false" customHeight="true" outlineLevel="0" collapsed="false">
      <c r="A39" s="39" t="n">
        <v>38</v>
      </c>
      <c r="B39" s="49" t="s">
        <v>42</v>
      </c>
      <c r="C39" s="5" t="s">
        <v>114</v>
      </c>
      <c r="D39" s="5" t="s">
        <v>114</v>
      </c>
      <c r="E39" s="5" t="s">
        <v>114</v>
      </c>
      <c r="F39" s="5" t="s">
        <v>133</v>
      </c>
      <c r="G39" s="7" t="s">
        <v>133</v>
      </c>
      <c r="H39" s="50" t="n">
        <v>60</v>
      </c>
      <c r="I39" s="47" t="n">
        <f aca="false">COUNTIF(C39:G39,"+")</f>
        <v>3</v>
      </c>
      <c r="J39" s="42" t="n">
        <v>38</v>
      </c>
      <c r="K39" s="7" t="s">
        <v>133</v>
      </c>
      <c r="L39" s="7" t="s">
        <v>114</v>
      </c>
      <c r="M39" s="7" t="s">
        <v>133</v>
      </c>
      <c r="N39" s="7" t="s">
        <v>114</v>
      </c>
      <c r="O39" s="7" t="s">
        <v>114</v>
      </c>
      <c r="P39" s="7" t="s">
        <v>114</v>
      </c>
      <c r="Q39" s="50" t="n">
        <v>100</v>
      </c>
      <c r="R39" s="47" t="n">
        <f aca="false">COUNTIF(K39:P39,"+")</f>
        <v>4</v>
      </c>
      <c r="S39" s="42" t="n">
        <v>38</v>
      </c>
      <c r="T39" s="6" t="n">
        <v>0</v>
      </c>
      <c r="U39" s="6" t="n">
        <v>0</v>
      </c>
      <c r="V39" s="51" t="n">
        <f aca="false">0.6*H39+0.4*Q39</f>
        <v>76</v>
      </c>
    </row>
    <row r="40" customFormat="false" ht="18" hidden="false" customHeight="true" outlineLevel="0" collapsed="false">
      <c r="A40" s="39" t="n">
        <v>39</v>
      </c>
      <c r="B40" s="49" t="s">
        <v>45</v>
      </c>
      <c r="C40" s="5" t="s">
        <v>114</v>
      </c>
      <c r="D40" s="5" t="s">
        <v>114</v>
      </c>
      <c r="E40" s="5" t="s">
        <v>114</v>
      </c>
      <c r="F40" s="5" t="s">
        <v>133</v>
      </c>
      <c r="G40" s="7" t="s">
        <v>114</v>
      </c>
      <c r="H40" s="43" t="n">
        <v>80</v>
      </c>
      <c r="I40" s="47" t="n">
        <f aca="false">COUNTIF(C40:G40,"+")</f>
        <v>4</v>
      </c>
      <c r="J40" s="42" t="n">
        <v>39</v>
      </c>
      <c r="K40" s="7" t="s">
        <v>114</v>
      </c>
      <c r="L40" s="7" t="s">
        <v>114</v>
      </c>
      <c r="M40" s="7" t="s">
        <v>114</v>
      </c>
      <c r="N40" s="7" t="s">
        <v>114</v>
      </c>
      <c r="O40" s="7" t="s">
        <v>114</v>
      </c>
      <c r="P40" s="7" t="s">
        <v>114</v>
      </c>
      <c r="Q40" s="43" t="n">
        <v>100</v>
      </c>
      <c r="R40" s="47" t="n">
        <f aca="false">COUNTIF(K40:P40,"+")</f>
        <v>6</v>
      </c>
      <c r="S40" s="42" t="n">
        <v>39</v>
      </c>
      <c r="T40" s="6" t="n">
        <v>14</v>
      </c>
      <c r="U40" s="6" t="n">
        <v>16</v>
      </c>
      <c r="V40" s="7" t="n">
        <f aca="false">T40/U40*100</f>
        <v>87.5</v>
      </c>
    </row>
    <row r="41" customFormat="false" ht="18" hidden="false" customHeight="true" outlineLevel="0" collapsed="false">
      <c r="A41" s="39" t="n">
        <v>40</v>
      </c>
      <c r="B41" s="49" t="s">
        <v>44</v>
      </c>
      <c r="C41" s="5" t="s">
        <v>114</v>
      </c>
      <c r="D41" s="5" t="s">
        <v>114</v>
      </c>
      <c r="E41" s="5" t="s">
        <v>114</v>
      </c>
      <c r="F41" s="5" t="s">
        <v>133</v>
      </c>
      <c r="G41" s="7" t="s">
        <v>114</v>
      </c>
      <c r="H41" s="43" t="n">
        <v>80</v>
      </c>
      <c r="I41" s="47" t="n">
        <f aca="false">COUNTIF(C41:G41,"+")</f>
        <v>4</v>
      </c>
      <c r="J41" s="42" t="n">
        <v>40</v>
      </c>
      <c r="K41" s="7" t="s">
        <v>133</v>
      </c>
      <c r="L41" s="7" t="s">
        <v>114</v>
      </c>
      <c r="M41" s="7" t="s">
        <v>133</v>
      </c>
      <c r="N41" s="7" t="s">
        <v>114</v>
      </c>
      <c r="O41" s="7" t="s">
        <v>114</v>
      </c>
      <c r="P41" s="7" t="s">
        <v>114</v>
      </c>
      <c r="Q41" s="43" t="n">
        <v>80</v>
      </c>
      <c r="R41" s="47" t="n">
        <f aca="false">COUNTIF(K41:P41,"+")</f>
        <v>4</v>
      </c>
      <c r="S41" s="42" t="n">
        <v>40</v>
      </c>
      <c r="T41" s="6" t="n">
        <v>28</v>
      </c>
      <c r="U41" s="6" t="n">
        <v>30</v>
      </c>
      <c r="V41" s="7" t="n">
        <f aca="false">T41/U41*100</f>
        <v>93.3333333333333</v>
      </c>
    </row>
    <row r="44" customFormat="false" ht="105.75" hidden="false" customHeight="true" outlineLevel="0" collapsed="false">
      <c r="B44" s="52"/>
      <c r="J44" s="53" t="s">
        <v>134</v>
      </c>
      <c r="K44" s="53"/>
      <c r="L44" s="53"/>
      <c r="M44" s="53"/>
      <c r="N44" s="53"/>
      <c r="O44" s="53"/>
      <c r="P44" s="53"/>
      <c r="Q44" s="53"/>
      <c r="S44" s="53" t="s">
        <v>135</v>
      </c>
      <c r="T44" s="53"/>
      <c r="U44" s="53"/>
      <c r="V44" s="53"/>
    </row>
  </sheetData>
  <autoFilter ref="A1:V41"/>
  <mergeCells count="2">
    <mergeCell ref="J44:Q44"/>
    <mergeCell ref="S44:V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3.86"/>
    <col collapsed="false" customWidth="true" hidden="false" outlineLevel="0" max="3" min="3" style="0" width="6.43"/>
    <col collapsed="false" customWidth="true" hidden="false" outlineLevel="0" max="4" min="4" style="0" width="7.15"/>
    <col collapsed="false" customWidth="true" hidden="false" outlineLevel="0" max="5" min="5" style="0" width="9.57"/>
    <col collapsed="false" customWidth="true" hidden="false" outlineLevel="0" max="7" min="7" style="0" width="6"/>
    <col collapsed="false" customWidth="true" hidden="false" outlineLevel="0" max="8" min="8" style="0" width="8.42"/>
    <col collapsed="false" customWidth="true" hidden="false" outlineLevel="0" max="9" min="9" style="0" width="7.15"/>
    <col collapsed="false" customWidth="true" hidden="false" outlineLevel="0" max="10" min="10" style="0" width="8"/>
    <col collapsed="false" customWidth="true" hidden="false" outlineLevel="0" max="12" min="12" style="0" width="5.57"/>
    <col collapsed="false" customWidth="true" hidden="false" outlineLevel="0" max="13" min="13" style="0" width="6.57"/>
    <col collapsed="false" customWidth="true" hidden="false" outlineLevel="0" max="14" min="14" style="0" width="7.29"/>
    <col collapsed="false" customWidth="true" hidden="false" outlineLevel="0" max="15" min="15" style="0" width="7.71"/>
  </cols>
  <sheetData>
    <row r="1" customFormat="false" ht="105.75" hidden="false" customHeight="true" outlineLevel="0" collapsed="false">
      <c r="A1" s="1" t="s">
        <v>99</v>
      </c>
      <c r="B1" s="1" t="s">
        <v>100</v>
      </c>
      <c r="C1" s="36" t="s">
        <v>109</v>
      </c>
      <c r="D1" s="36" t="s">
        <v>121</v>
      </c>
      <c r="E1" s="37" t="s">
        <v>66</v>
      </c>
      <c r="F1" s="38"/>
      <c r="G1" s="2" t="s">
        <v>99</v>
      </c>
      <c r="H1" s="36" t="s">
        <v>109</v>
      </c>
      <c r="I1" s="36" t="s">
        <v>121</v>
      </c>
      <c r="J1" s="36" t="s">
        <v>66</v>
      </c>
      <c r="K1" s="38"/>
      <c r="L1" s="2" t="s">
        <v>99</v>
      </c>
      <c r="M1" s="36" t="s">
        <v>109</v>
      </c>
      <c r="N1" s="36" t="s">
        <v>121</v>
      </c>
      <c r="O1" s="36" t="s">
        <v>66</v>
      </c>
    </row>
    <row r="2" customFormat="false" ht="18" hidden="false" customHeight="true" outlineLevel="0" collapsed="false">
      <c r="A2" s="39" t="n">
        <v>1</v>
      </c>
      <c r="B2" s="49" t="s">
        <v>5</v>
      </c>
      <c r="C2" s="5" t="n">
        <v>363</v>
      </c>
      <c r="D2" s="5" t="n">
        <v>398</v>
      </c>
      <c r="E2" s="40" t="n">
        <f aca="false">C2/D2*100</f>
        <v>91.2060301507538</v>
      </c>
      <c r="F2" s="41"/>
      <c r="G2" s="42" t="n">
        <v>1</v>
      </c>
      <c r="H2" s="6" t="n">
        <v>368</v>
      </c>
      <c r="I2" s="6" t="n">
        <v>398</v>
      </c>
      <c r="J2" s="40" t="n">
        <f aca="false">H2/I2*100</f>
        <v>92.462311557789</v>
      </c>
      <c r="K2" s="41"/>
      <c r="L2" s="42" t="n">
        <v>1</v>
      </c>
      <c r="M2" s="6" t="n">
        <v>234</v>
      </c>
      <c r="N2" s="6" t="n">
        <v>240</v>
      </c>
      <c r="O2" s="7" t="n">
        <f aca="false">M2/N2*100</f>
        <v>97.5</v>
      </c>
    </row>
    <row r="3" customFormat="false" ht="18" hidden="false" customHeight="true" outlineLevel="0" collapsed="false">
      <c r="A3" s="39" t="n">
        <v>2</v>
      </c>
      <c r="B3" s="49" t="s">
        <v>6</v>
      </c>
      <c r="C3" s="5" t="n">
        <v>256</v>
      </c>
      <c r="D3" s="5" t="n">
        <v>288</v>
      </c>
      <c r="E3" s="40" t="n">
        <f aca="false">C3/D3*100</f>
        <v>88.8888888888889</v>
      </c>
      <c r="F3" s="41"/>
      <c r="G3" s="42" t="n">
        <v>2</v>
      </c>
      <c r="H3" s="6" t="n">
        <v>257</v>
      </c>
      <c r="I3" s="6" t="n">
        <v>288</v>
      </c>
      <c r="J3" s="40" t="n">
        <f aca="false">H3/I3*100</f>
        <v>89.2361111111111</v>
      </c>
      <c r="K3" s="41"/>
      <c r="L3" s="42" t="n">
        <v>2</v>
      </c>
      <c r="M3" s="6" t="n">
        <v>139</v>
      </c>
      <c r="N3" s="6" t="n">
        <v>149</v>
      </c>
      <c r="O3" s="7" t="n">
        <f aca="false">M3/N3*100</f>
        <v>93.2885906040269</v>
      </c>
    </row>
    <row r="4" customFormat="false" ht="18" hidden="false" customHeight="true" outlineLevel="0" collapsed="false">
      <c r="A4" s="39" t="n">
        <v>3</v>
      </c>
      <c r="B4" s="49" t="s">
        <v>7</v>
      </c>
      <c r="C4" s="5" t="n">
        <v>246</v>
      </c>
      <c r="D4" s="5" t="n">
        <v>266</v>
      </c>
      <c r="E4" s="40" t="n">
        <f aca="false">C4/D4*100</f>
        <v>92.4812030075188</v>
      </c>
      <c r="F4" s="41"/>
      <c r="G4" s="42" t="n">
        <v>3</v>
      </c>
      <c r="H4" s="6" t="n">
        <v>246</v>
      </c>
      <c r="I4" s="6" t="n">
        <v>266</v>
      </c>
      <c r="J4" s="40" t="n">
        <f aca="false">H4/I4*100</f>
        <v>92.4812030075188</v>
      </c>
      <c r="K4" s="41"/>
      <c r="L4" s="42" t="n">
        <v>3</v>
      </c>
      <c r="M4" s="6" t="n">
        <v>147</v>
      </c>
      <c r="N4" s="6" t="n">
        <v>150</v>
      </c>
      <c r="O4" s="7" t="n">
        <f aca="false">M4/N4*100</f>
        <v>98</v>
      </c>
    </row>
    <row r="5" customFormat="false" ht="18" hidden="false" customHeight="true" outlineLevel="0" collapsed="false">
      <c r="A5" s="39" t="n">
        <v>4</v>
      </c>
      <c r="B5" s="49" t="s">
        <v>8</v>
      </c>
      <c r="C5" s="5" t="n">
        <v>105</v>
      </c>
      <c r="D5" s="5" t="n">
        <v>108</v>
      </c>
      <c r="E5" s="40" t="n">
        <f aca="false">C5/D5*100</f>
        <v>97.2222222222222</v>
      </c>
      <c r="F5" s="41"/>
      <c r="G5" s="42" t="n">
        <v>4</v>
      </c>
      <c r="H5" s="6" t="n">
        <v>106</v>
      </c>
      <c r="I5" s="6" t="n">
        <v>108</v>
      </c>
      <c r="J5" s="40" t="n">
        <f aca="false">H5/I5*100</f>
        <v>98.1481481481482</v>
      </c>
      <c r="K5" s="41"/>
      <c r="L5" s="42" t="n">
        <v>4</v>
      </c>
      <c r="M5" s="6" t="n">
        <v>76</v>
      </c>
      <c r="N5" s="6" t="n">
        <v>76</v>
      </c>
      <c r="O5" s="7" t="n">
        <f aca="false">M5/N5*100</f>
        <v>100</v>
      </c>
    </row>
    <row r="6" customFormat="false" ht="18" hidden="false" customHeight="true" outlineLevel="0" collapsed="false">
      <c r="A6" s="39" t="n">
        <v>5</v>
      </c>
      <c r="B6" s="49" t="s">
        <v>9</v>
      </c>
      <c r="C6" s="5" t="n">
        <v>84</v>
      </c>
      <c r="D6" s="5" t="n">
        <v>86</v>
      </c>
      <c r="E6" s="40" t="n">
        <f aca="false">C6/D6*100</f>
        <v>97.6744186046512</v>
      </c>
      <c r="F6" s="41"/>
      <c r="G6" s="42" t="n">
        <v>5</v>
      </c>
      <c r="H6" s="6" t="n">
        <v>84</v>
      </c>
      <c r="I6" s="6" t="n">
        <v>86</v>
      </c>
      <c r="J6" s="40" t="n">
        <f aca="false">H6/I6*100</f>
        <v>97.6744186046512</v>
      </c>
      <c r="K6" s="41"/>
      <c r="L6" s="42" t="n">
        <v>5</v>
      </c>
      <c r="M6" s="6" t="n">
        <v>67</v>
      </c>
      <c r="N6" s="6" t="n">
        <v>68</v>
      </c>
      <c r="O6" s="7" t="n">
        <f aca="false">M6/N6*100</f>
        <v>98.5294117647059</v>
      </c>
    </row>
    <row r="7" customFormat="false" ht="18" hidden="false" customHeight="true" outlineLevel="0" collapsed="false">
      <c r="A7" s="39" t="n">
        <v>6</v>
      </c>
      <c r="B7" s="49" t="s">
        <v>10</v>
      </c>
      <c r="C7" s="5" t="n">
        <v>47</v>
      </c>
      <c r="D7" s="5" t="n">
        <v>51</v>
      </c>
      <c r="E7" s="40" t="n">
        <f aca="false">C7/D7*100</f>
        <v>92.156862745098</v>
      </c>
      <c r="F7" s="41"/>
      <c r="G7" s="42" t="n">
        <v>6</v>
      </c>
      <c r="H7" s="6" t="n">
        <v>47</v>
      </c>
      <c r="I7" s="6" t="n">
        <v>51</v>
      </c>
      <c r="J7" s="40" t="n">
        <f aca="false">H7/I7*100</f>
        <v>92.156862745098</v>
      </c>
      <c r="K7" s="41"/>
      <c r="L7" s="42" t="n">
        <v>6</v>
      </c>
      <c r="M7" s="6" t="n">
        <v>29</v>
      </c>
      <c r="N7" s="6" t="n">
        <v>29</v>
      </c>
      <c r="O7" s="7" t="n">
        <f aca="false">M7/N7*100</f>
        <v>100</v>
      </c>
    </row>
    <row r="8" customFormat="false" ht="18" hidden="false" customHeight="true" outlineLevel="0" collapsed="false">
      <c r="A8" s="39" t="n">
        <v>7</v>
      </c>
      <c r="B8" s="49" t="s">
        <v>11</v>
      </c>
      <c r="C8" s="5" t="n">
        <v>56</v>
      </c>
      <c r="D8" s="5" t="n">
        <v>60</v>
      </c>
      <c r="E8" s="40" t="n">
        <f aca="false">C8/D8*100</f>
        <v>93.3333333333333</v>
      </c>
      <c r="F8" s="41"/>
      <c r="G8" s="42" t="n">
        <v>7</v>
      </c>
      <c r="H8" s="6" t="n">
        <v>58</v>
      </c>
      <c r="I8" s="6" t="n">
        <v>60</v>
      </c>
      <c r="J8" s="40" t="n">
        <f aca="false">H8/I8*100</f>
        <v>96.6666666666667</v>
      </c>
      <c r="K8" s="41"/>
      <c r="L8" s="42" t="n">
        <v>7</v>
      </c>
      <c r="M8" s="6" t="n">
        <v>55</v>
      </c>
      <c r="N8" s="6" t="n">
        <v>56</v>
      </c>
      <c r="O8" s="7" t="n">
        <f aca="false">M8/N8*100</f>
        <v>98.2142857142857</v>
      </c>
    </row>
    <row r="9" customFormat="false" ht="18" hidden="false" customHeight="true" outlineLevel="0" collapsed="false">
      <c r="A9" s="39" t="n">
        <v>8</v>
      </c>
      <c r="B9" s="49" t="s">
        <v>12</v>
      </c>
      <c r="C9" s="5" t="n">
        <v>56</v>
      </c>
      <c r="D9" s="5" t="n">
        <v>56</v>
      </c>
      <c r="E9" s="40" t="n">
        <f aca="false">C9/D9*100</f>
        <v>100</v>
      </c>
      <c r="F9" s="41"/>
      <c r="G9" s="42" t="n">
        <v>8</v>
      </c>
      <c r="H9" s="6" t="n">
        <v>56</v>
      </c>
      <c r="I9" s="6" t="n">
        <v>56</v>
      </c>
      <c r="J9" s="40" t="n">
        <f aca="false">H9/I9*100</f>
        <v>100</v>
      </c>
      <c r="K9" s="41"/>
      <c r="L9" s="42" t="n">
        <v>8</v>
      </c>
      <c r="M9" s="6" t="n">
        <v>53</v>
      </c>
      <c r="N9" s="6" t="n">
        <v>53</v>
      </c>
      <c r="O9" s="7" t="n">
        <f aca="false">M9/N9*100</f>
        <v>100</v>
      </c>
    </row>
    <row r="10" customFormat="false" ht="18" hidden="false" customHeight="true" outlineLevel="0" collapsed="false">
      <c r="A10" s="39" t="n">
        <v>9</v>
      </c>
      <c r="B10" s="49" t="s">
        <v>13</v>
      </c>
      <c r="C10" s="5" t="n">
        <v>66</v>
      </c>
      <c r="D10" s="5" t="n">
        <v>67</v>
      </c>
      <c r="E10" s="40" t="n">
        <f aca="false">C10/D10*100</f>
        <v>98.5074626865672</v>
      </c>
      <c r="F10" s="41"/>
      <c r="G10" s="42" t="n">
        <v>9</v>
      </c>
      <c r="H10" s="6" t="n">
        <v>67</v>
      </c>
      <c r="I10" s="6" t="n">
        <v>67</v>
      </c>
      <c r="J10" s="40" t="n">
        <f aca="false">H10/I10*100</f>
        <v>100</v>
      </c>
      <c r="K10" s="41"/>
      <c r="L10" s="42" t="n">
        <v>9</v>
      </c>
      <c r="M10" s="6" t="n">
        <v>34</v>
      </c>
      <c r="N10" s="6" t="n">
        <v>36</v>
      </c>
      <c r="O10" s="7" t="n">
        <f aca="false">M10/N10*100</f>
        <v>94.4444444444444</v>
      </c>
    </row>
    <row r="11" customFormat="false" ht="18" hidden="false" customHeight="true" outlineLevel="0" collapsed="false">
      <c r="A11" s="39" t="n">
        <v>10</v>
      </c>
      <c r="B11" s="49" t="s">
        <v>14</v>
      </c>
      <c r="C11" s="5" t="n">
        <v>47</v>
      </c>
      <c r="D11" s="5" t="n">
        <v>47</v>
      </c>
      <c r="E11" s="40" t="n">
        <f aca="false">C11/D11*100</f>
        <v>100</v>
      </c>
      <c r="F11" s="41"/>
      <c r="G11" s="42" t="n">
        <v>10</v>
      </c>
      <c r="H11" s="6" t="n">
        <v>45</v>
      </c>
      <c r="I11" s="6" t="n">
        <v>47</v>
      </c>
      <c r="J11" s="40" t="n">
        <f aca="false">H11/I11*100</f>
        <v>95.7446808510638</v>
      </c>
      <c r="K11" s="41"/>
      <c r="L11" s="42" t="n">
        <v>10</v>
      </c>
      <c r="M11" s="6" t="n">
        <v>36</v>
      </c>
      <c r="N11" s="6" t="n">
        <v>36</v>
      </c>
      <c r="O11" s="7" t="n">
        <f aca="false">M11/N11*100</f>
        <v>100</v>
      </c>
    </row>
    <row r="12" customFormat="false" ht="18" hidden="false" customHeight="true" outlineLevel="0" collapsed="false">
      <c r="A12" s="39" t="n">
        <v>11</v>
      </c>
      <c r="B12" s="49" t="s">
        <v>15</v>
      </c>
      <c r="C12" s="5" t="n">
        <v>84</v>
      </c>
      <c r="D12" s="5" t="n">
        <v>85</v>
      </c>
      <c r="E12" s="40" t="n">
        <f aca="false">C12/D12*100</f>
        <v>98.8235294117647</v>
      </c>
      <c r="F12" s="41"/>
      <c r="G12" s="42" t="n">
        <v>11</v>
      </c>
      <c r="H12" s="6" t="n">
        <v>84</v>
      </c>
      <c r="I12" s="6" t="n">
        <v>85</v>
      </c>
      <c r="J12" s="40" t="n">
        <f aca="false">H12/I12*100</f>
        <v>98.8235294117647</v>
      </c>
      <c r="K12" s="41"/>
      <c r="L12" s="42" t="n">
        <v>11</v>
      </c>
      <c r="M12" s="6" t="n">
        <v>68</v>
      </c>
      <c r="N12" s="6" t="n">
        <v>68</v>
      </c>
      <c r="O12" s="7" t="n">
        <f aca="false">M12/N12*100</f>
        <v>100</v>
      </c>
    </row>
    <row r="13" customFormat="false" ht="18" hidden="false" customHeight="true" outlineLevel="0" collapsed="false">
      <c r="A13" s="39" t="n">
        <v>12</v>
      </c>
      <c r="B13" s="49" t="s">
        <v>16</v>
      </c>
      <c r="C13" s="5" t="n">
        <v>88</v>
      </c>
      <c r="D13" s="5" t="n">
        <v>101</v>
      </c>
      <c r="E13" s="40" t="n">
        <f aca="false">C13/D13*100</f>
        <v>87.1287128712871</v>
      </c>
      <c r="F13" s="41"/>
      <c r="G13" s="42" t="n">
        <v>12</v>
      </c>
      <c r="H13" s="6" t="n">
        <v>89</v>
      </c>
      <c r="I13" s="6" t="n">
        <v>101</v>
      </c>
      <c r="J13" s="40" t="n">
        <f aca="false">H13/I13*100</f>
        <v>88.1188118811881</v>
      </c>
      <c r="K13" s="41"/>
      <c r="L13" s="42" t="n">
        <v>12</v>
      </c>
      <c r="M13" s="6" t="n">
        <v>52</v>
      </c>
      <c r="N13" s="6" t="n">
        <v>53</v>
      </c>
      <c r="O13" s="7" t="n">
        <f aca="false">M13/N13*100</f>
        <v>98.1132075471698</v>
      </c>
    </row>
    <row r="14" customFormat="false" ht="18" hidden="false" customHeight="true" outlineLevel="0" collapsed="false">
      <c r="A14" s="39" t="n">
        <v>13</v>
      </c>
      <c r="B14" s="49" t="s">
        <v>17</v>
      </c>
      <c r="C14" s="5" t="n">
        <v>44</v>
      </c>
      <c r="D14" s="5" t="n">
        <v>48</v>
      </c>
      <c r="E14" s="40" t="n">
        <f aca="false">C14/D14*100</f>
        <v>91.6666666666667</v>
      </c>
      <c r="F14" s="41"/>
      <c r="G14" s="42" t="n">
        <v>13</v>
      </c>
      <c r="H14" s="6" t="n">
        <v>43</v>
      </c>
      <c r="I14" s="6" t="n">
        <v>48</v>
      </c>
      <c r="J14" s="40" t="n">
        <f aca="false">H14/I14*100</f>
        <v>89.5833333333333</v>
      </c>
      <c r="K14" s="41"/>
      <c r="L14" s="42" t="n">
        <v>13</v>
      </c>
      <c r="M14" s="6" t="n">
        <v>28</v>
      </c>
      <c r="N14" s="6" t="n">
        <v>28</v>
      </c>
      <c r="O14" s="7" t="n">
        <f aca="false">M14/N14*100</f>
        <v>100</v>
      </c>
    </row>
    <row r="15" customFormat="false" ht="18" hidden="false" customHeight="true" outlineLevel="0" collapsed="false">
      <c r="A15" s="39" t="n">
        <v>14</v>
      </c>
      <c r="B15" s="49" t="s">
        <v>18</v>
      </c>
      <c r="C15" s="5" t="n">
        <v>52</v>
      </c>
      <c r="D15" s="5" t="n">
        <v>52</v>
      </c>
      <c r="E15" s="40" t="n">
        <f aca="false">C15/D15*100</f>
        <v>100</v>
      </c>
      <c r="F15" s="41"/>
      <c r="G15" s="42" t="n">
        <v>14</v>
      </c>
      <c r="H15" s="6" t="n">
        <v>49</v>
      </c>
      <c r="I15" s="6" t="n">
        <v>52</v>
      </c>
      <c r="J15" s="40" t="n">
        <f aca="false">H15/I15*100</f>
        <v>94.2307692307692</v>
      </c>
      <c r="K15" s="41"/>
      <c r="L15" s="42" t="n">
        <v>14</v>
      </c>
      <c r="M15" s="6" t="n">
        <v>32</v>
      </c>
      <c r="N15" s="6" t="n">
        <v>32</v>
      </c>
      <c r="O15" s="7" t="n">
        <f aca="false">M15/N15*100</f>
        <v>100</v>
      </c>
    </row>
    <row r="16" customFormat="false" ht="18" hidden="false" customHeight="true" outlineLevel="0" collapsed="false">
      <c r="A16" s="39" t="n">
        <v>15</v>
      </c>
      <c r="B16" s="49" t="s">
        <v>19</v>
      </c>
      <c r="C16" s="5" t="n">
        <v>27</v>
      </c>
      <c r="D16" s="5" t="n">
        <v>27</v>
      </c>
      <c r="E16" s="40" t="n">
        <f aca="false">C16/D16*100</f>
        <v>100</v>
      </c>
      <c r="F16" s="41"/>
      <c r="G16" s="42" t="n">
        <v>15</v>
      </c>
      <c r="H16" s="6" t="n">
        <v>27</v>
      </c>
      <c r="I16" s="6" t="n">
        <v>27</v>
      </c>
      <c r="J16" s="40" t="n">
        <f aca="false">H16/I16*100</f>
        <v>100</v>
      </c>
      <c r="K16" s="41"/>
      <c r="L16" s="42" t="n">
        <v>15</v>
      </c>
      <c r="M16" s="6" t="n">
        <v>23</v>
      </c>
      <c r="N16" s="6" t="n">
        <v>23</v>
      </c>
      <c r="O16" s="7" t="n">
        <f aca="false">M16/N16*100</f>
        <v>100</v>
      </c>
    </row>
    <row r="17" customFormat="false" ht="18" hidden="false" customHeight="true" outlineLevel="0" collapsed="false">
      <c r="A17" s="39" t="n">
        <v>16</v>
      </c>
      <c r="B17" s="49" t="s">
        <v>20</v>
      </c>
      <c r="C17" s="5" t="n">
        <v>47</v>
      </c>
      <c r="D17" s="5" t="n">
        <v>55</v>
      </c>
      <c r="E17" s="40" t="n">
        <f aca="false">C17/D17*100</f>
        <v>85.4545454545455</v>
      </c>
      <c r="F17" s="41"/>
      <c r="G17" s="42" t="n">
        <v>16</v>
      </c>
      <c r="H17" s="6" t="n">
        <v>49</v>
      </c>
      <c r="I17" s="6" t="n">
        <v>55</v>
      </c>
      <c r="J17" s="40" t="n">
        <f aca="false">H17/I17*100</f>
        <v>89.0909090909091</v>
      </c>
      <c r="K17" s="41"/>
      <c r="L17" s="42" t="n">
        <v>16</v>
      </c>
      <c r="M17" s="6" t="n">
        <v>35</v>
      </c>
      <c r="N17" s="6" t="n">
        <v>39</v>
      </c>
      <c r="O17" s="7" t="n">
        <f aca="false">M17/N17*100</f>
        <v>89.7435897435898</v>
      </c>
    </row>
    <row r="18" customFormat="false" ht="18" hidden="false" customHeight="true" outlineLevel="0" collapsed="false">
      <c r="A18" s="39" t="n">
        <v>17</v>
      </c>
      <c r="B18" s="49" t="s">
        <v>21</v>
      </c>
      <c r="C18" s="5" t="n">
        <v>51</v>
      </c>
      <c r="D18" s="5" t="n">
        <v>52</v>
      </c>
      <c r="E18" s="40" t="n">
        <f aca="false">C18/D18*100</f>
        <v>98.0769230769231</v>
      </c>
      <c r="F18" s="41"/>
      <c r="G18" s="42" t="n">
        <v>17</v>
      </c>
      <c r="H18" s="6" t="n">
        <v>51</v>
      </c>
      <c r="I18" s="6" t="n">
        <v>52</v>
      </c>
      <c r="J18" s="40" t="n">
        <f aca="false">H18/I18*100</f>
        <v>98.0769230769231</v>
      </c>
      <c r="K18" s="41"/>
      <c r="L18" s="42" t="n">
        <v>17</v>
      </c>
      <c r="M18" s="6" t="n">
        <v>51</v>
      </c>
      <c r="N18" s="6" t="n">
        <v>51</v>
      </c>
      <c r="O18" s="7" t="n">
        <f aca="false">M18/N18*100</f>
        <v>100</v>
      </c>
    </row>
    <row r="19" customFormat="false" ht="18" hidden="false" customHeight="true" outlineLevel="0" collapsed="false">
      <c r="A19" s="39" t="n">
        <v>18</v>
      </c>
      <c r="B19" s="49" t="s">
        <v>22</v>
      </c>
      <c r="C19" s="5" t="n">
        <v>43</v>
      </c>
      <c r="D19" s="5" t="n">
        <v>48</v>
      </c>
      <c r="E19" s="40" t="n">
        <f aca="false">C19/D19*100</f>
        <v>89.5833333333333</v>
      </c>
      <c r="F19" s="41"/>
      <c r="G19" s="42" t="n">
        <v>18</v>
      </c>
      <c r="H19" s="6" t="n">
        <v>47</v>
      </c>
      <c r="I19" s="6" t="n">
        <v>48</v>
      </c>
      <c r="J19" s="40" t="n">
        <f aca="false">H19/I19*100</f>
        <v>97.9166666666667</v>
      </c>
      <c r="K19" s="41"/>
      <c r="L19" s="42" t="n">
        <v>18</v>
      </c>
      <c r="M19" s="6" t="n">
        <v>22</v>
      </c>
      <c r="N19" s="6" t="n">
        <v>24</v>
      </c>
      <c r="O19" s="7" t="n">
        <f aca="false">M19/N19*100</f>
        <v>91.6666666666667</v>
      </c>
    </row>
    <row r="20" customFormat="false" ht="18" hidden="false" customHeight="true" outlineLevel="0" collapsed="false">
      <c r="A20" s="39" t="n">
        <v>19</v>
      </c>
      <c r="B20" s="49" t="s">
        <v>23</v>
      </c>
      <c r="C20" s="5" t="n">
        <v>60</v>
      </c>
      <c r="D20" s="5" t="n">
        <v>61</v>
      </c>
      <c r="E20" s="40" t="n">
        <f aca="false">C20/D20*100</f>
        <v>98.3606557377049</v>
      </c>
      <c r="F20" s="41"/>
      <c r="G20" s="42" t="n">
        <v>19</v>
      </c>
      <c r="H20" s="6" t="n">
        <v>61</v>
      </c>
      <c r="I20" s="6" t="n">
        <v>61</v>
      </c>
      <c r="J20" s="40" t="n">
        <f aca="false">H20/I20*100</f>
        <v>100</v>
      </c>
      <c r="K20" s="41"/>
      <c r="L20" s="42" t="n">
        <v>19</v>
      </c>
      <c r="M20" s="6" t="n">
        <v>56</v>
      </c>
      <c r="N20" s="6" t="n">
        <v>56</v>
      </c>
      <c r="O20" s="7" t="n">
        <f aca="false">M20/N20*100</f>
        <v>100</v>
      </c>
    </row>
    <row r="21" customFormat="false" ht="18" hidden="false" customHeight="true" outlineLevel="0" collapsed="false">
      <c r="A21" s="39" t="n">
        <v>20</v>
      </c>
      <c r="B21" s="49" t="s">
        <v>24</v>
      </c>
      <c r="C21" s="5" t="n">
        <v>60</v>
      </c>
      <c r="D21" s="5" t="n">
        <v>60</v>
      </c>
      <c r="E21" s="40" t="n">
        <f aca="false">C21/D21*100</f>
        <v>100</v>
      </c>
      <c r="F21" s="41"/>
      <c r="G21" s="42" t="n">
        <v>20</v>
      </c>
      <c r="H21" s="6" t="n">
        <v>60</v>
      </c>
      <c r="I21" s="6" t="n">
        <v>60</v>
      </c>
      <c r="J21" s="40" t="n">
        <f aca="false">H21/I21*100</f>
        <v>100</v>
      </c>
      <c r="K21" s="41"/>
      <c r="L21" s="42" t="n">
        <v>20</v>
      </c>
      <c r="M21" s="6" t="n">
        <v>30</v>
      </c>
      <c r="N21" s="6" t="n">
        <v>30</v>
      </c>
      <c r="O21" s="7" t="n">
        <f aca="false">M21/N21*100</f>
        <v>100</v>
      </c>
    </row>
    <row r="22" customFormat="false" ht="18" hidden="false" customHeight="true" outlineLevel="0" collapsed="false">
      <c r="A22" s="39" t="n">
        <v>21</v>
      </c>
      <c r="B22" s="49" t="s">
        <v>25</v>
      </c>
      <c r="C22" s="5" t="n">
        <v>64</v>
      </c>
      <c r="D22" s="5" t="n">
        <v>64</v>
      </c>
      <c r="E22" s="40" t="n">
        <f aca="false">C22/D22*100</f>
        <v>100</v>
      </c>
      <c r="F22" s="41"/>
      <c r="G22" s="42" t="n">
        <v>21</v>
      </c>
      <c r="H22" s="6" t="n">
        <v>63</v>
      </c>
      <c r="I22" s="6" t="n">
        <v>64</v>
      </c>
      <c r="J22" s="40" t="n">
        <f aca="false">H22/I22*100</f>
        <v>98.4375</v>
      </c>
      <c r="K22" s="41"/>
      <c r="L22" s="42" t="n">
        <v>21</v>
      </c>
      <c r="M22" s="6" t="n">
        <v>27</v>
      </c>
      <c r="N22" s="6" t="n">
        <v>28</v>
      </c>
      <c r="O22" s="7" t="n">
        <f aca="false">M22/N22*100</f>
        <v>96.4285714285714</v>
      </c>
    </row>
    <row r="23" customFormat="false" ht="18" hidden="false" customHeight="true" outlineLevel="0" collapsed="false">
      <c r="A23" s="39" t="n">
        <v>22</v>
      </c>
      <c r="B23" s="49" t="s">
        <v>26</v>
      </c>
      <c r="C23" s="5" t="n">
        <v>80</v>
      </c>
      <c r="D23" s="5" t="n">
        <v>82</v>
      </c>
      <c r="E23" s="40" t="n">
        <f aca="false">C23/D23*100</f>
        <v>97.5609756097561</v>
      </c>
      <c r="F23" s="41"/>
      <c r="G23" s="42" t="n">
        <v>22</v>
      </c>
      <c r="H23" s="6" t="n">
        <v>78</v>
      </c>
      <c r="I23" s="6" t="n">
        <v>82</v>
      </c>
      <c r="J23" s="40" t="n">
        <f aca="false">H23/I23*100</f>
        <v>95.1219512195122</v>
      </c>
      <c r="K23" s="41"/>
      <c r="L23" s="42" t="n">
        <v>22</v>
      </c>
      <c r="M23" s="6" t="n">
        <v>33</v>
      </c>
      <c r="N23" s="6" t="n">
        <v>33</v>
      </c>
      <c r="O23" s="7" t="n">
        <f aca="false">M23/N23*100</f>
        <v>100</v>
      </c>
    </row>
    <row r="24" customFormat="false" ht="18" hidden="false" customHeight="true" outlineLevel="0" collapsed="false">
      <c r="A24" s="39" t="n">
        <v>23</v>
      </c>
      <c r="B24" s="49" t="s">
        <v>27</v>
      </c>
      <c r="C24" s="5" t="n">
        <v>23</v>
      </c>
      <c r="D24" s="5" t="n">
        <v>23</v>
      </c>
      <c r="E24" s="40" t="n">
        <f aca="false">C24/D24*100</f>
        <v>100</v>
      </c>
      <c r="F24" s="41"/>
      <c r="G24" s="42" t="n">
        <v>23</v>
      </c>
      <c r="H24" s="6" t="n">
        <v>23</v>
      </c>
      <c r="I24" s="6" t="n">
        <v>23</v>
      </c>
      <c r="J24" s="40" t="n">
        <f aca="false">H24/I24*100</f>
        <v>100</v>
      </c>
      <c r="K24" s="41"/>
      <c r="L24" s="42" t="n">
        <v>23</v>
      </c>
      <c r="M24" s="6" t="n">
        <v>10</v>
      </c>
      <c r="N24" s="6" t="n">
        <v>10</v>
      </c>
      <c r="O24" s="7" t="n">
        <f aca="false">M24/N24*100</f>
        <v>100</v>
      </c>
    </row>
    <row r="25" customFormat="false" ht="18" hidden="false" customHeight="true" outlineLevel="0" collapsed="false">
      <c r="A25" s="39" t="n">
        <v>24</v>
      </c>
      <c r="B25" s="49" t="s">
        <v>28</v>
      </c>
      <c r="C25" s="5" t="n">
        <v>72</v>
      </c>
      <c r="D25" s="5" t="n">
        <v>75</v>
      </c>
      <c r="E25" s="40" t="n">
        <f aca="false">C25/D25*100</f>
        <v>96</v>
      </c>
      <c r="F25" s="41"/>
      <c r="G25" s="42" t="n">
        <v>24</v>
      </c>
      <c r="H25" s="6" t="n">
        <v>71</v>
      </c>
      <c r="I25" s="6" t="n">
        <v>75</v>
      </c>
      <c r="J25" s="40" t="n">
        <f aca="false">H25/I25*100</f>
        <v>94.6666666666667</v>
      </c>
      <c r="K25" s="41"/>
      <c r="L25" s="42" t="n">
        <v>24</v>
      </c>
      <c r="M25" s="6" t="n">
        <v>30</v>
      </c>
      <c r="N25" s="6" t="n">
        <v>31</v>
      </c>
      <c r="O25" s="7" t="n">
        <f aca="false">M25/N25*100</f>
        <v>96.7741935483871</v>
      </c>
    </row>
    <row r="26" customFormat="false" ht="18" hidden="false" customHeight="true" outlineLevel="0" collapsed="false">
      <c r="A26" s="39" t="n">
        <v>25</v>
      </c>
      <c r="B26" s="49" t="s">
        <v>29</v>
      </c>
      <c r="C26" s="5" t="n">
        <v>19</v>
      </c>
      <c r="D26" s="5" t="n">
        <v>19</v>
      </c>
      <c r="E26" s="40" t="n">
        <f aca="false">C26/D26*100</f>
        <v>100</v>
      </c>
      <c r="F26" s="41"/>
      <c r="G26" s="42" t="n">
        <v>25</v>
      </c>
      <c r="H26" s="6" t="n">
        <v>19</v>
      </c>
      <c r="I26" s="6" t="n">
        <v>19</v>
      </c>
      <c r="J26" s="40" t="n">
        <f aca="false">H26/I26*100</f>
        <v>100</v>
      </c>
      <c r="K26" s="41"/>
      <c r="L26" s="42" t="n">
        <v>25</v>
      </c>
      <c r="M26" s="6" t="n">
        <v>14</v>
      </c>
      <c r="N26" s="6" t="n">
        <v>14</v>
      </c>
      <c r="O26" s="7" t="n">
        <f aca="false">M26/N26*100</f>
        <v>100</v>
      </c>
    </row>
    <row r="27" customFormat="false" ht="18" hidden="false" customHeight="true" outlineLevel="0" collapsed="false">
      <c r="A27" s="39" t="n">
        <v>26</v>
      </c>
      <c r="B27" s="49" t="s">
        <v>30</v>
      </c>
      <c r="C27" s="5" t="n">
        <v>25</v>
      </c>
      <c r="D27" s="5" t="n">
        <v>27</v>
      </c>
      <c r="E27" s="40" t="n">
        <f aca="false">C27/D27*100</f>
        <v>92.5925925925926</v>
      </c>
      <c r="F27" s="41"/>
      <c r="G27" s="42" t="n">
        <v>26</v>
      </c>
      <c r="H27" s="6" t="n">
        <v>26</v>
      </c>
      <c r="I27" s="6" t="n">
        <v>27</v>
      </c>
      <c r="J27" s="40" t="n">
        <f aca="false">H27/I27*100</f>
        <v>96.2962962962963</v>
      </c>
      <c r="K27" s="41"/>
      <c r="L27" s="42" t="n">
        <v>26</v>
      </c>
      <c r="M27" s="6" t="n">
        <v>16</v>
      </c>
      <c r="N27" s="6" t="n">
        <v>16</v>
      </c>
      <c r="O27" s="7" t="n">
        <f aca="false">M27/N27*100</f>
        <v>100</v>
      </c>
    </row>
    <row r="28" customFormat="false" ht="18" hidden="false" customHeight="true" outlineLevel="0" collapsed="false">
      <c r="A28" s="39" t="n">
        <v>27</v>
      </c>
      <c r="B28" s="49" t="s">
        <v>31</v>
      </c>
      <c r="C28" s="5" t="n">
        <v>15</v>
      </c>
      <c r="D28" s="5" t="n">
        <v>16</v>
      </c>
      <c r="E28" s="40" t="n">
        <f aca="false">C28/D28*100</f>
        <v>93.75</v>
      </c>
      <c r="F28" s="41"/>
      <c r="G28" s="42" t="n">
        <v>27</v>
      </c>
      <c r="H28" s="6" t="n">
        <v>15</v>
      </c>
      <c r="I28" s="6" t="n">
        <v>16</v>
      </c>
      <c r="J28" s="40" t="n">
        <f aca="false">H28/I28*100</f>
        <v>93.75</v>
      </c>
      <c r="K28" s="41"/>
      <c r="L28" s="42" t="n">
        <v>27</v>
      </c>
      <c r="M28" s="6" t="n">
        <v>10</v>
      </c>
      <c r="N28" s="6" t="n">
        <v>10</v>
      </c>
      <c r="O28" s="7" t="n">
        <f aca="false">M28/N28*100</f>
        <v>100</v>
      </c>
    </row>
    <row r="29" customFormat="false" ht="18" hidden="false" customHeight="true" outlineLevel="0" collapsed="false">
      <c r="A29" s="39" t="n">
        <v>28</v>
      </c>
      <c r="B29" s="49" t="s">
        <v>32</v>
      </c>
      <c r="C29" s="5" t="n">
        <v>17</v>
      </c>
      <c r="D29" s="5" t="n">
        <v>17</v>
      </c>
      <c r="E29" s="40" t="n">
        <f aca="false">C29/D29*100</f>
        <v>100</v>
      </c>
      <c r="F29" s="41"/>
      <c r="G29" s="42" t="n">
        <v>28</v>
      </c>
      <c r="H29" s="6" t="n">
        <v>17</v>
      </c>
      <c r="I29" s="6" t="n">
        <v>17</v>
      </c>
      <c r="J29" s="40" t="n">
        <f aca="false">H29/I29*100</f>
        <v>100</v>
      </c>
      <c r="K29" s="41"/>
      <c r="L29" s="42" t="n">
        <v>28</v>
      </c>
      <c r="M29" s="6" t="n">
        <v>15</v>
      </c>
      <c r="N29" s="6" t="n">
        <v>15</v>
      </c>
      <c r="O29" s="7" t="n">
        <f aca="false">M29/N29*100</f>
        <v>100</v>
      </c>
    </row>
    <row r="30" customFormat="false" ht="18" hidden="false" customHeight="true" outlineLevel="0" collapsed="false">
      <c r="A30" s="39" t="n">
        <v>29</v>
      </c>
      <c r="B30" s="49" t="s">
        <v>33</v>
      </c>
      <c r="C30" s="5" t="n">
        <v>30</v>
      </c>
      <c r="D30" s="5" t="n">
        <v>30</v>
      </c>
      <c r="E30" s="40" t="n">
        <f aca="false">C30/D30*100</f>
        <v>100</v>
      </c>
      <c r="F30" s="41"/>
      <c r="G30" s="42" t="n">
        <v>29</v>
      </c>
      <c r="H30" s="6" t="n">
        <v>30</v>
      </c>
      <c r="I30" s="6" t="n">
        <v>30</v>
      </c>
      <c r="J30" s="40" t="n">
        <f aca="false">H30/I30*100</f>
        <v>100</v>
      </c>
      <c r="K30" s="41"/>
      <c r="L30" s="42" t="n">
        <v>29</v>
      </c>
      <c r="M30" s="6" t="n">
        <v>20</v>
      </c>
      <c r="N30" s="6" t="n">
        <v>20</v>
      </c>
      <c r="O30" s="7" t="n">
        <f aca="false">M30/N30*100</f>
        <v>100</v>
      </c>
    </row>
    <row r="31" customFormat="false" ht="18" hidden="false" customHeight="true" outlineLevel="0" collapsed="false">
      <c r="A31" s="39" t="n">
        <v>30</v>
      </c>
      <c r="B31" s="49" t="s">
        <v>34</v>
      </c>
      <c r="C31" s="5" t="n">
        <v>16</v>
      </c>
      <c r="D31" s="5" t="n">
        <v>16</v>
      </c>
      <c r="E31" s="40" t="n">
        <f aca="false">C31/D31*100</f>
        <v>100</v>
      </c>
      <c r="F31" s="41"/>
      <c r="G31" s="42" t="n">
        <v>30</v>
      </c>
      <c r="H31" s="6" t="n">
        <v>16</v>
      </c>
      <c r="I31" s="6" t="n">
        <v>16</v>
      </c>
      <c r="J31" s="40" t="n">
        <f aca="false">H31/I31*100</f>
        <v>100</v>
      </c>
      <c r="K31" s="41"/>
      <c r="L31" s="42" t="n">
        <v>30</v>
      </c>
      <c r="M31" s="6" t="n">
        <v>11</v>
      </c>
      <c r="N31" s="6" t="n">
        <v>11</v>
      </c>
      <c r="O31" s="7" t="n">
        <f aca="false">M31/N31*100</f>
        <v>100</v>
      </c>
    </row>
    <row r="32" customFormat="false" ht="18" hidden="false" customHeight="true" outlineLevel="0" collapsed="false">
      <c r="A32" s="39" t="n">
        <v>31</v>
      </c>
      <c r="B32" s="49" t="s">
        <v>35</v>
      </c>
      <c r="C32" s="5" t="n">
        <v>18</v>
      </c>
      <c r="D32" s="5" t="n">
        <v>18</v>
      </c>
      <c r="E32" s="40" t="n">
        <f aca="false">C32/D32*100</f>
        <v>100</v>
      </c>
      <c r="F32" s="41"/>
      <c r="G32" s="42" t="n">
        <v>31</v>
      </c>
      <c r="H32" s="6" t="n">
        <v>18</v>
      </c>
      <c r="I32" s="6" t="n">
        <v>18</v>
      </c>
      <c r="J32" s="40" t="n">
        <f aca="false">H32/I32*100</f>
        <v>100</v>
      </c>
      <c r="K32" s="41"/>
      <c r="L32" s="42" t="n">
        <v>31</v>
      </c>
      <c r="M32" s="6" t="n">
        <v>12</v>
      </c>
      <c r="N32" s="6" t="n">
        <v>12</v>
      </c>
      <c r="O32" s="7" t="n">
        <f aca="false">M32/N32*100</f>
        <v>100</v>
      </c>
    </row>
    <row r="33" customFormat="false" ht="18" hidden="false" customHeight="true" outlineLevel="0" collapsed="false">
      <c r="A33" s="39" t="n">
        <v>32</v>
      </c>
      <c r="B33" s="49" t="s">
        <v>36</v>
      </c>
      <c r="C33" s="5" t="n">
        <v>19</v>
      </c>
      <c r="D33" s="5" t="n">
        <v>19</v>
      </c>
      <c r="E33" s="40" t="n">
        <f aca="false">C33/D33*100</f>
        <v>100</v>
      </c>
      <c r="F33" s="41"/>
      <c r="G33" s="42" t="n">
        <v>32</v>
      </c>
      <c r="H33" s="6" t="n">
        <v>19</v>
      </c>
      <c r="I33" s="6" t="n">
        <v>19</v>
      </c>
      <c r="J33" s="40" t="n">
        <f aca="false">H33/I33*100</f>
        <v>100</v>
      </c>
      <c r="K33" s="41"/>
      <c r="L33" s="42" t="n">
        <v>32</v>
      </c>
      <c r="M33" s="6" t="n">
        <v>17</v>
      </c>
      <c r="N33" s="6" t="n">
        <v>17</v>
      </c>
      <c r="O33" s="7" t="n">
        <f aca="false">M33/N33*100</f>
        <v>100</v>
      </c>
    </row>
    <row r="34" customFormat="false" ht="18" hidden="false" customHeight="true" outlineLevel="0" collapsed="false">
      <c r="A34" s="39" t="n">
        <v>33</v>
      </c>
      <c r="B34" s="49" t="s">
        <v>37</v>
      </c>
      <c r="C34" s="5" t="n">
        <v>12</v>
      </c>
      <c r="D34" s="5" t="n">
        <v>13</v>
      </c>
      <c r="E34" s="40" t="n">
        <f aca="false">C34/D34*100</f>
        <v>92.3076923076923</v>
      </c>
      <c r="F34" s="41"/>
      <c r="G34" s="42" t="n">
        <v>33</v>
      </c>
      <c r="H34" s="6" t="n">
        <v>12</v>
      </c>
      <c r="I34" s="6" t="n">
        <v>13</v>
      </c>
      <c r="J34" s="40" t="n">
        <f aca="false">H34/I34*100</f>
        <v>92.3076923076923</v>
      </c>
      <c r="K34" s="41"/>
      <c r="L34" s="42" t="n">
        <v>33</v>
      </c>
      <c r="M34" s="6" t="n">
        <v>6</v>
      </c>
      <c r="N34" s="6" t="n">
        <v>6</v>
      </c>
      <c r="O34" s="7" t="n">
        <f aca="false">M34/N34*100</f>
        <v>100</v>
      </c>
    </row>
    <row r="35" customFormat="false" ht="18" hidden="false" customHeight="true" outlineLevel="0" collapsed="false">
      <c r="A35" s="39" t="n">
        <v>34</v>
      </c>
      <c r="B35" s="49" t="s">
        <v>38</v>
      </c>
      <c r="C35" s="5" t="n">
        <v>3</v>
      </c>
      <c r="D35" s="5" t="n">
        <v>3</v>
      </c>
      <c r="E35" s="40" t="n">
        <f aca="false">C35/D35*100</f>
        <v>100</v>
      </c>
      <c r="F35" s="41"/>
      <c r="G35" s="42" t="n">
        <v>34</v>
      </c>
      <c r="H35" s="6" t="n">
        <v>3</v>
      </c>
      <c r="I35" s="6" t="n">
        <v>3</v>
      </c>
      <c r="J35" s="40" t="n">
        <f aca="false">H35/I35*100</f>
        <v>100</v>
      </c>
      <c r="K35" s="41"/>
      <c r="L35" s="42" t="n">
        <v>34</v>
      </c>
      <c r="M35" s="6" t="n">
        <v>3</v>
      </c>
      <c r="N35" s="6" t="n">
        <v>3</v>
      </c>
      <c r="O35" s="7" t="n">
        <f aca="false">M35/N35*100</f>
        <v>100</v>
      </c>
    </row>
    <row r="36" customFormat="false" ht="18" hidden="false" customHeight="true" outlineLevel="0" collapsed="false">
      <c r="A36" s="39" t="n">
        <v>35</v>
      </c>
      <c r="B36" s="49" t="s">
        <v>39</v>
      </c>
      <c r="C36" s="5" t="n">
        <v>9</v>
      </c>
      <c r="D36" s="5" t="n">
        <v>11</v>
      </c>
      <c r="E36" s="40" t="n">
        <f aca="false">C36/D36*100</f>
        <v>81.8181818181818</v>
      </c>
      <c r="F36" s="41"/>
      <c r="G36" s="42" t="n">
        <v>35</v>
      </c>
      <c r="H36" s="6" t="n">
        <v>9</v>
      </c>
      <c r="I36" s="6" t="n">
        <v>11</v>
      </c>
      <c r="J36" s="40" t="n">
        <f aca="false">H36/I36*100</f>
        <v>81.8181818181818</v>
      </c>
      <c r="K36" s="41"/>
      <c r="L36" s="42" t="n">
        <v>35</v>
      </c>
      <c r="M36" s="6" t="n">
        <v>8</v>
      </c>
      <c r="N36" s="6" t="n">
        <v>8</v>
      </c>
      <c r="O36" s="7" t="n">
        <f aca="false">M36/N36*100</f>
        <v>100</v>
      </c>
    </row>
    <row r="37" customFormat="false" ht="18" hidden="false" customHeight="true" outlineLevel="0" collapsed="false">
      <c r="A37" s="39" t="n">
        <v>36</v>
      </c>
      <c r="B37" s="49" t="s">
        <v>40</v>
      </c>
      <c r="C37" s="5" t="n">
        <v>11</v>
      </c>
      <c r="D37" s="5" t="n">
        <v>11</v>
      </c>
      <c r="E37" s="40" t="n">
        <f aca="false">C37/D37*100</f>
        <v>100</v>
      </c>
      <c r="F37" s="41"/>
      <c r="G37" s="42" t="n">
        <v>36</v>
      </c>
      <c r="H37" s="6" t="n">
        <v>11</v>
      </c>
      <c r="I37" s="6" t="n">
        <v>11</v>
      </c>
      <c r="J37" s="40" t="n">
        <f aca="false">H37/I37*100</f>
        <v>100</v>
      </c>
      <c r="K37" s="41"/>
      <c r="L37" s="42" t="n">
        <v>36</v>
      </c>
      <c r="M37" s="6" t="n">
        <v>6</v>
      </c>
      <c r="N37" s="6" t="n">
        <v>6</v>
      </c>
      <c r="O37" s="7" t="n">
        <f aca="false">M37/N37*100</f>
        <v>100</v>
      </c>
    </row>
    <row r="38" customFormat="false" ht="18" hidden="false" customHeight="true" outlineLevel="0" collapsed="false">
      <c r="A38" s="39" t="n">
        <v>37</v>
      </c>
      <c r="B38" s="49" t="s">
        <v>41</v>
      </c>
      <c r="C38" s="5" t="n">
        <v>14</v>
      </c>
      <c r="D38" s="5" t="n">
        <v>15</v>
      </c>
      <c r="E38" s="40" t="n">
        <f aca="false">C38/D38*100</f>
        <v>93.3333333333333</v>
      </c>
      <c r="F38" s="41"/>
      <c r="G38" s="42" t="n">
        <v>37</v>
      </c>
      <c r="H38" s="6" t="n">
        <v>14</v>
      </c>
      <c r="I38" s="6" t="n">
        <v>15</v>
      </c>
      <c r="J38" s="40" t="n">
        <f aca="false">H38/I38*100</f>
        <v>93.3333333333333</v>
      </c>
      <c r="K38" s="41"/>
      <c r="L38" s="42" t="n">
        <v>37</v>
      </c>
      <c r="M38" s="6" t="n">
        <v>7</v>
      </c>
      <c r="N38" s="6" t="n">
        <v>7</v>
      </c>
      <c r="O38" s="7" t="n">
        <f aca="false">M38/N38*100</f>
        <v>100</v>
      </c>
    </row>
    <row r="39" customFormat="false" ht="18" hidden="false" customHeight="true" outlineLevel="0" collapsed="false">
      <c r="A39" s="39" t="n">
        <v>38</v>
      </c>
      <c r="B39" s="49" t="s">
        <v>42</v>
      </c>
      <c r="C39" s="5" t="n">
        <v>7</v>
      </c>
      <c r="D39" s="5" t="n">
        <v>7</v>
      </c>
      <c r="E39" s="40" t="n">
        <f aca="false">C39/D39*100</f>
        <v>100</v>
      </c>
      <c r="F39" s="41"/>
      <c r="G39" s="42" t="n">
        <v>38</v>
      </c>
      <c r="H39" s="6" t="n">
        <v>7</v>
      </c>
      <c r="I39" s="6" t="n">
        <v>7</v>
      </c>
      <c r="J39" s="40" t="n">
        <f aca="false">H39/I39*100</f>
        <v>100</v>
      </c>
      <c r="K39" s="41"/>
      <c r="L39" s="42" t="n">
        <v>38</v>
      </c>
      <c r="M39" s="6" t="n">
        <v>3</v>
      </c>
      <c r="N39" s="6" t="n">
        <v>3</v>
      </c>
      <c r="O39" s="7" t="n">
        <f aca="false">M39/N39*100</f>
        <v>100</v>
      </c>
    </row>
    <row r="40" customFormat="false" ht="18" hidden="false" customHeight="true" outlineLevel="0" collapsed="false">
      <c r="A40" s="39" t="n">
        <v>39</v>
      </c>
      <c r="B40" s="49" t="s">
        <v>45</v>
      </c>
      <c r="C40" s="5" t="n">
        <v>372</v>
      </c>
      <c r="D40" s="5" t="n">
        <v>373</v>
      </c>
      <c r="E40" s="40" t="n">
        <f aca="false">C40/D40*100</f>
        <v>99.7319034852547</v>
      </c>
      <c r="F40" s="41"/>
      <c r="G40" s="42" t="n">
        <v>39</v>
      </c>
      <c r="H40" s="6" t="n">
        <v>371</v>
      </c>
      <c r="I40" s="6" t="n">
        <v>373</v>
      </c>
      <c r="J40" s="40" t="n">
        <f aca="false">H40/I40*100</f>
        <v>99.4638069705094</v>
      </c>
      <c r="K40" s="41"/>
      <c r="L40" s="42" t="n">
        <v>39</v>
      </c>
      <c r="M40" s="6" t="n">
        <v>331</v>
      </c>
      <c r="N40" s="6" t="n">
        <v>332</v>
      </c>
      <c r="O40" s="7" t="n">
        <f aca="false">M40/N40*100</f>
        <v>99.6987951807229</v>
      </c>
    </row>
    <row r="41" customFormat="false" ht="18" hidden="false" customHeight="true" outlineLevel="0" collapsed="false">
      <c r="A41" s="39" t="n">
        <v>40</v>
      </c>
      <c r="B41" s="49" t="s">
        <v>44</v>
      </c>
      <c r="C41" s="5" t="n">
        <v>406</v>
      </c>
      <c r="D41" s="5" t="n">
        <v>411</v>
      </c>
      <c r="E41" s="40" t="n">
        <f aca="false">C41/D41*100</f>
        <v>98.7834549878346</v>
      </c>
      <c r="F41" s="41"/>
      <c r="G41" s="42" t="n">
        <v>40</v>
      </c>
      <c r="H41" s="6" t="n">
        <v>408</v>
      </c>
      <c r="I41" s="6" t="n">
        <v>411</v>
      </c>
      <c r="J41" s="40" t="n">
        <f aca="false">H41/I41*100</f>
        <v>99.2700729927007</v>
      </c>
      <c r="K41" s="41"/>
      <c r="L41" s="42" t="n">
        <v>40</v>
      </c>
      <c r="M41" s="6" t="n">
        <v>341</v>
      </c>
      <c r="N41" s="6" t="n">
        <v>343</v>
      </c>
      <c r="O41" s="7" t="n">
        <f aca="false">M41/N41*100</f>
        <v>99.4169096209913</v>
      </c>
    </row>
  </sheetData>
  <autoFilter ref="A1:O4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8.86"/>
    <col collapsed="false" customWidth="true" hidden="false" outlineLevel="0" max="3" min="3" style="0" width="6.43"/>
    <col collapsed="false" customWidth="true" hidden="false" outlineLevel="0" max="4" min="4" style="0" width="7.15"/>
    <col collapsed="false" customWidth="true" hidden="false" outlineLevel="0" max="5" min="5" style="0" width="9.57"/>
    <col collapsed="false" customWidth="true" hidden="false" outlineLevel="0" max="7" min="7" style="0" width="6"/>
    <col collapsed="false" customWidth="true" hidden="false" outlineLevel="0" max="8" min="8" style="0" width="7.86"/>
    <col collapsed="false" customWidth="true" hidden="false" outlineLevel="0" max="9" min="9" style="0" width="7.15"/>
    <col collapsed="false" customWidth="true" hidden="false" outlineLevel="0" max="10" min="10" style="0" width="8"/>
    <col collapsed="false" customWidth="true" hidden="false" outlineLevel="0" max="12" min="12" style="0" width="5.57"/>
    <col collapsed="false" customWidth="true" hidden="false" outlineLevel="0" max="13" min="13" style="0" width="6.57"/>
    <col collapsed="false" customWidth="true" hidden="false" outlineLevel="0" max="14" min="14" style="0" width="7.29"/>
    <col collapsed="false" customWidth="true" hidden="false" outlineLevel="0" max="15" min="15" style="0" width="7.71"/>
  </cols>
  <sheetData>
    <row r="1" customFormat="false" ht="105.75" hidden="false" customHeight="true" outlineLevel="0" collapsed="false">
      <c r="A1" s="1" t="s">
        <v>99</v>
      </c>
      <c r="B1" s="1" t="s">
        <v>100</v>
      </c>
      <c r="C1" s="36" t="s">
        <v>109</v>
      </c>
      <c r="D1" s="36" t="s">
        <v>121</v>
      </c>
      <c r="E1" s="37" t="s">
        <v>66</v>
      </c>
      <c r="F1" s="38"/>
      <c r="G1" s="2" t="s">
        <v>99</v>
      </c>
      <c r="H1" s="36" t="s">
        <v>109</v>
      </c>
      <c r="I1" s="36" t="s">
        <v>121</v>
      </c>
      <c r="J1" s="36" t="s">
        <v>66</v>
      </c>
      <c r="K1" s="38"/>
      <c r="L1" s="2" t="s">
        <v>99</v>
      </c>
      <c r="M1" s="36" t="s">
        <v>109</v>
      </c>
      <c r="N1" s="36" t="s">
        <v>121</v>
      </c>
      <c r="O1" s="36" t="s">
        <v>66</v>
      </c>
    </row>
    <row r="2" customFormat="false" ht="18" hidden="false" customHeight="true" outlineLevel="0" collapsed="false">
      <c r="A2" s="39" t="n">
        <v>1</v>
      </c>
      <c r="B2" s="49" t="s">
        <v>5</v>
      </c>
      <c r="C2" s="5" t="n">
        <v>364</v>
      </c>
      <c r="D2" s="5" t="n">
        <v>398</v>
      </c>
      <c r="E2" s="40" t="n">
        <f aca="false">C2/D2*100</f>
        <v>91.4572864321608</v>
      </c>
      <c r="F2" s="41"/>
      <c r="G2" s="42" t="n">
        <v>1</v>
      </c>
      <c r="H2" s="6" t="n">
        <v>366</v>
      </c>
      <c r="I2" s="6" t="n">
        <v>398</v>
      </c>
      <c r="J2" s="40" t="n">
        <f aca="false">H2/I2*100</f>
        <v>91.9597989949749</v>
      </c>
      <c r="K2" s="41"/>
      <c r="L2" s="42" t="n">
        <v>1</v>
      </c>
      <c r="M2" s="6" t="n">
        <v>371</v>
      </c>
      <c r="N2" s="6" t="n">
        <v>398</v>
      </c>
      <c r="O2" s="7" t="n">
        <f aca="false">M2/N2*100</f>
        <v>93.2160804020101</v>
      </c>
    </row>
    <row r="3" customFormat="false" ht="18" hidden="false" customHeight="true" outlineLevel="0" collapsed="false">
      <c r="A3" s="39" t="n">
        <v>2</v>
      </c>
      <c r="B3" s="49" t="s">
        <v>6</v>
      </c>
      <c r="C3" s="5" t="n">
        <v>245</v>
      </c>
      <c r="D3" s="5" t="n">
        <v>288</v>
      </c>
      <c r="E3" s="40" t="n">
        <f aca="false">C3/D3*100</f>
        <v>85.0694444444444</v>
      </c>
      <c r="F3" s="41"/>
      <c r="G3" s="42" t="n">
        <v>2</v>
      </c>
      <c r="H3" s="6" t="n">
        <v>244</v>
      </c>
      <c r="I3" s="6" t="n">
        <v>288</v>
      </c>
      <c r="J3" s="40" t="n">
        <f aca="false">H3/I3*100</f>
        <v>84.7222222222222</v>
      </c>
      <c r="K3" s="41"/>
      <c r="L3" s="42" t="n">
        <v>2</v>
      </c>
      <c r="M3" s="6" t="n">
        <v>250</v>
      </c>
      <c r="N3" s="6" t="n">
        <v>288</v>
      </c>
      <c r="O3" s="7" t="n">
        <f aca="false">M3/N3*100</f>
        <v>86.8055555555556</v>
      </c>
    </row>
    <row r="4" customFormat="false" ht="18" hidden="false" customHeight="true" outlineLevel="0" collapsed="false">
      <c r="A4" s="39" t="n">
        <v>3</v>
      </c>
      <c r="B4" s="49" t="s">
        <v>7</v>
      </c>
      <c r="C4" s="5" t="n">
        <v>235</v>
      </c>
      <c r="D4" s="5" t="n">
        <v>266</v>
      </c>
      <c r="E4" s="40" t="n">
        <f aca="false">C4/D4*100</f>
        <v>88.3458646616541</v>
      </c>
      <c r="F4" s="41"/>
      <c r="G4" s="42" t="n">
        <v>3</v>
      </c>
      <c r="H4" s="6" t="n">
        <v>240</v>
      </c>
      <c r="I4" s="6" t="n">
        <v>266</v>
      </c>
      <c r="J4" s="40" t="n">
        <f aca="false">H4/I4*100</f>
        <v>90.2255639097744</v>
      </c>
      <c r="K4" s="41"/>
      <c r="L4" s="42" t="n">
        <v>3</v>
      </c>
      <c r="M4" s="6" t="n">
        <v>248</v>
      </c>
      <c r="N4" s="6" t="n">
        <v>266</v>
      </c>
      <c r="O4" s="7" t="n">
        <f aca="false">M4/N4*100</f>
        <v>93.2330827067669</v>
      </c>
    </row>
    <row r="5" customFormat="false" ht="18" hidden="false" customHeight="true" outlineLevel="0" collapsed="false">
      <c r="A5" s="39" t="n">
        <v>4</v>
      </c>
      <c r="B5" s="49" t="s">
        <v>8</v>
      </c>
      <c r="C5" s="5" t="n">
        <v>102</v>
      </c>
      <c r="D5" s="5" t="n">
        <v>108</v>
      </c>
      <c r="E5" s="40" t="n">
        <f aca="false">C5/D5*100</f>
        <v>94.4444444444444</v>
      </c>
      <c r="F5" s="41"/>
      <c r="G5" s="42" t="n">
        <v>4</v>
      </c>
      <c r="H5" s="6" t="n">
        <v>103</v>
      </c>
      <c r="I5" s="6" t="n">
        <v>108</v>
      </c>
      <c r="J5" s="40" t="n">
        <f aca="false">H5/I5*100</f>
        <v>95.3703703703704</v>
      </c>
      <c r="K5" s="41"/>
      <c r="L5" s="42" t="n">
        <v>4</v>
      </c>
      <c r="M5" s="6" t="n">
        <v>102</v>
      </c>
      <c r="N5" s="6" t="n">
        <v>108</v>
      </c>
      <c r="O5" s="7" t="n">
        <f aca="false">M5/N5*100</f>
        <v>94.4444444444444</v>
      </c>
    </row>
    <row r="6" customFormat="false" ht="18" hidden="false" customHeight="true" outlineLevel="0" collapsed="false">
      <c r="A6" s="39" t="n">
        <v>5</v>
      </c>
      <c r="B6" s="49" t="s">
        <v>9</v>
      </c>
      <c r="C6" s="5" t="n">
        <v>83</v>
      </c>
      <c r="D6" s="5" t="n">
        <v>86</v>
      </c>
      <c r="E6" s="40" t="n">
        <f aca="false">C6/D6*100</f>
        <v>96.5116279069768</v>
      </c>
      <c r="F6" s="41"/>
      <c r="G6" s="42" t="n">
        <v>5</v>
      </c>
      <c r="H6" s="6" t="n">
        <v>83</v>
      </c>
      <c r="I6" s="6" t="n">
        <v>86</v>
      </c>
      <c r="J6" s="40" t="n">
        <f aca="false">H6/I6*100</f>
        <v>96.5116279069768</v>
      </c>
      <c r="K6" s="41"/>
      <c r="L6" s="42" t="n">
        <v>5</v>
      </c>
      <c r="M6" s="6" t="n">
        <v>84</v>
      </c>
      <c r="N6" s="6" t="n">
        <v>86</v>
      </c>
      <c r="O6" s="7" t="n">
        <f aca="false">M6/N6*100</f>
        <v>97.6744186046512</v>
      </c>
    </row>
    <row r="7" customFormat="false" ht="18" hidden="false" customHeight="true" outlineLevel="0" collapsed="false">
      <c r="A7" s="39" t="n">
        <v>6</v>
      </c>
      <c r="B7" s="49" t="s">
        <v>10</v>
      </c>
      <c r="C7" s="5" t="n">
        <v>43</v>
      </c>
      <c r="D7" s="5" t="n">
        <v>51</v>
      </c>
      <c r="E7" s="40" t="n">
        <f aca="false">C7/D7*100</f>
        <v>84.3137254901961</v>
      </c>
      <c r="F7" s="41"/>
      <c r="G7" s="42" t="n">
        <v>6</v>
      </c>
      <c r="H7" s="6" t="n">
        <v>45</v>
      </c>
      <c r="I7" s="6" t="n">
        <v>51</v>
      </c>
      <c r="J7" s="40" t="n">
        <f aca="false">H7/I7*100</f>
        <v>88.2352941176471</v>
      </c>
      <c r="K7" s="41"/>
      <c r="L7" s="42" t="n">
        <v>6</v>
      </c>
      <c r="M7" s="6" t="n">
        <v>45</v>
      </c>
      <c r="N7" s="6" t="n">
        <v>51</v>
      </c>
      <c r="O7" s="7" t="n">
        <f aca="false">M7/N7*100</f>
        <v>88.2352941176471</v>
      </c>
    </row>
    <row r="8" customFormat="false" ht="18" hidden="false" customHeight="true" outlineLevel="0" collapsed="false">
      <c r="A8" s="39" t="n">
        <v>7</v>
      </c>
      <c r="B8" s="49" t="s">
        <v>11</v>
      </c>
      <c r="C8" s="5" t="n">
        <v>56</v>
      </c>
      <c r="D8" s="5" t="n">
        <v>60</v>
      </c>
      <c r="E8" s="40" t="n">
        <f aca="false">C8/D8*100</f>
        <v>93.3333333333333</v>
      </c>
      <c r="F8" s="41"/>
      <c r="G8" s="42" t="n">
        <v>7</v>
      </c>
      <c r="H8" s="6" t="n">
        <v>58</v>
      </c>
      <c r="I8" s="6" t="n">
        <v>60</v>
      </c>
      <c r="J8" s="40" t="n">
        <f aca="false">H8/I8*100</f>
        <v>96.6666666666667</v>
      </c>
      <c r="K8" s="41"/>
      <c r="L8" s="42" t="n">
        <v>7</v>
      </c>
      <c r="M8" s="6" t="n">
        <v>58</v>
      </c>
      <c r="N8" s="6" t="n">
        <v>60</v>
      </c>
      <c r="O8" s="7" t="n">
        <f aca="false">M8/N8*100</f>
        <v>96.6666666666667</v>
      </c>
    </row>
    <row r="9" customFormat="false" ht="18" hidden="false" customHeight="true" outlineLevel="0" collapsed="false">
      <c r="A9" s="39" t="n">
        <v>8</v>
      </c>
      <c r="B9" s="49" t="s">
        <v>12</v>
      </c>
      <c r="C9" s="5" t="n">
        <v>55</v>
      </c>
      <c r="D9" s="5" t="n">
        <v>56</v>
      </c>
      <c r="E9" s="40" t="n">
        <f aca="false">C9/D9*100</f>
        <v>98.2142857142857</v>
      </c>
      <c r="F9" s="41"/>
      <c r="G9" s="42" t="n">
        <v>8</v>
      </c>
      <c r="H9" s="6" t="n">
        <v>56</v>
      </c>
      <c r="I9" s="6" t="n">
        <v>56</v>
      </c>
      <c r="J9" s="40" t="n">
        <f aca="false">H9/I9*100</f>
        <v>100</v>
      </c>
      <c r="K9" s="41"/>
      <c r="L9" s="42" t="n">
        <v>8</v>
      </c>
      <c r="M9" s="6" t="n">
        <v>56</v>
      </c>
      <c r="N9" s="6" t="n">
        <v>56</v>
      </c>
      <c r="O9" s="7" t="n">
        <f aca="false">M9/N9*100</f>
        <v>100</v>
      </c>
    </row>
    <row r="10" customFormat="false" ht="18" hidden="false" customHeight="true" outlineLevel="0" collapsed="false">
      <c r="A10" s="39" t="n">
        <v>9</v>
      </c>
      <c r="B10" s="49" t="s">
        <v>13</v>
      </c>
      <c r="C10" s="5" t="n">
        <v>58</v>
      </c>
      <c r="D10" s="5" t="n">
        <v>67</v>
      </c>
      <c r="E10" s="40" t="n">
        <f aca="false">C10/D10*100</f>
        <v>86.5671641791045</v>
      </c>
      <c r="F10" s="41"/>
      <c r="G10" s="42" t="n">
        <v>9</v>
      </c>
      <c r="H10" s="6" t="n">
        <v>62</v>
      </c>
      <c r="I10" s="6" t="n">
        <v>67</v>
      </c>
      <c r="J10" s="40" t="n">
        <f aca="false">H10/I10*100</f>
        <v>92.5373134328358</v>
      </c>
      <c r="K10" s="41"/>
      <c r="L10" s="42" t="n">
        <v>9</v>
      </c>
      <c r="M10" s="6" t="n">
        <v>65</v>
      </c>
      <c r="N10" s="6" t="n">
        <v>67</v>
      </c>
      <c r="O10" s="7" t="n">
        <f aca="false">M10/N10*100</f>
        <v>97.0149253731343</v>
      </c>
    </row>
    <row r="11" customFormat="false" ht="18" hidden="false" customHeight="true" outlineLevel="0" collapsed="false">
      <c r="A11" s="39" t="n">
        <v>10</v>
      </c>
      <c r="B11" s="49" t="s">
        <v>14</v>
      </c>
      <c r="C11" s="5" t="n">
        <v>43</v>
      </c>
      <c r="D11" s="5" t="n">
        <v>47</v>
      </c>
      <c r="E11" s="40" t="n">
        <f aca="false">C11/D11*100</f>
        <v>91.4893617021277</v>
      </c>
      <c r="F11" s="41"/>
      <c r="G11" s="42" t="n">
        <v>10</v>
      </c>
      <c r="H11" s="6" t="n">
        <v>45</v>
      </c>
      <c r="I11" s="6" t="n">
        <v>47</v>
      </c>
      <c r="J11" s="40" t="n">
        <f aca="false">H11/I11*100</f>
        <v>95.7446808510638</v>
      </c>
      <c r="K11" s="41"/>
      <c r="L11" s="42" t="n">
        <v>10</v>
      </c>
      <c r="M11" s="6" t="n">
        <v>47</v>
      </c>
      <c r="N11" s="6" t="n">
        <v>47</v>
      </c>
      <c r="O11" s="7" t="n">
        <f aca="false">M11/N11*100</f>
        <v>100</v>
      </c>
    </row>
    <row r="12" customFormat="false" ht="18" hidden="false" customHeight="true" outlineLevel="0" collapsed="false">
      <c r="A12" s="39" t="n">
        <v>11</v>
      </c>
      <c r="B12" s="49" t="s">
        <v>15</v>
      </c>
      <c r="C12" s="5" t="n">
        <v>83</v>
      </c>
      <c r="D12" s="5" t="n">
        <v>85</v>
      </c>
      <c r="E12" s="40" t="n">
        <f aca="false">C12/D12*100</f>
        <v>97.6470588235294</v>
      </c>
      <c r="F12" s="41"/>
      <c r="G12" s="42" t="n">
        <v>11</v>
      </c>
      <c r="H12" s="6" t="n">
        <v>83</v>
      </c>
      <c r="I12" s="6" t="n">
        <v>85</v>
      </c>
      <c r="J12" s="40" t="n">
        <f aca="false">H12/I12*100</f>
        <v>97.6470588235294</v>
      </c>
      <c r="K12" s="41"/>
      <c r="L12" s="42" t="n">
        <v>11</v>
      </c>
      <c r="M12" s="6" t="n">
        <v>83</v>
      </c>
      <c r="N12" s="6" t="n">
        <v>85</v>
      </c>
      <c r="O12" s="7" t="n">
        <f aca="false">M12/N12*100</f>
        <v>97.6470588235294</v>
      </c>
    </row>
    <row r="13" customFormat="false" ht="18" hidden="false" customHeight="true" outlineLevel="0" collapsed="false">
      <c r="A13" s="39" t="n">
        <v>12</v>
      </c>
      <c r="B13" s="49" t="s">
        <v>16</v>
      </c>
      <c r="C13" s="5" t="n">
        <v>77</v>
      </c>
      <c r="D13" s="5" t="n">
        <v>101</v>
      </c>
      <c r="E13" s="40" t="n">
        <f aca="false">C13/D13*100</f>
        <v>76.2376237623762</v>
      </c>
      <c r="F13" s="41"/>
      <c r="G13" s="42" t="n">
        <v>12</v>
      </c>
      <c r="H13" s="6" t="n">
        <v>90</v>
      </c>
      <c r="I13" s="6" t="n">
        <v>101</v>
      </c>
      <c r="J13" s="40" t="n">
        <f aca="false">H13/I13*100</f>
        <v>89.1089108910891</v>
      </c>
      <c r="K13" s="41"/>
      <c r="L13" s="42" t="n">
        <v>12</v>
      </c>
      <c r="M13" s="6" t="n">
        <v>84</v>
      </c>
      <c r="N13" s="6" t="n">
        <v>101</v>
      </c>
      <c r="O13" s="7" t="n">
        <f aca="false">M13/N13*100</f>
        <v>83.1683168316832</v>
      </c>
    </row>
    <row r="14" customFormat="false" ht="18" hidden="false" customHeight="true" outlineLevel="0" collapsed="false">
      <c r="A14" s="39" t="n">
        <v>13</v>
      </c>
      <c r="B14" s="49" t="s">
        <v>17</v>
      </c>
      <c r="C14" s="5" t="n">
        <v>45</v>
      </c>
      <c r="D14" s="5" t="n">
        <v>48</v>
      </c>
      <c r="E14" s="40" t="n">
        <f aca="false">C14/D14*100</f>
        <v>93.75</v>
      </c>
      <c r="F14" s="41"/>
      <c r="G14" s="42" t="n">
        <v>13</v>
      </c>
      <c r="H14" s="6" t="n">
        <v>43</v>
      </c>
      <c r="I14" s="6" t="n">
        <v>48</v>
      </c>
      <c r="J14" s="40" t="n">
        <f aca="false">H14/I14*100</f>
        <v>89.5833333333333</v>
      </c>
      <c r="K14" s="41"/>
      <c r="L14" s="42" t="n">
        <v>13</v>
      </c>
      <c r="M14" s="6" t="n">
        <v>45</v>
      </c>
      <c r="N14" s="6" t="n">
        <v>48</v>
      </c>
      <c r="O14" s="7" t="n">
        <f aca="false">M14/N14*100</f>
        <v>93.75</v>
      </c>
    </row>
    <row r="15" customFormat="false" ht="18" hidden="false" customHeight="true" outlineLevel="0" collapsed="false">
      <c r="A15" s="39" t="n">
        <v>14</v>
      </c>
      <c r="B15" s="49" t="s">
        <v>18</v>
      </c>
      <c r="C15" s="5" t="n">
        <v>47</v>
      </c>
      <c r="D15" s="5" t="n">
        <v>52</v>
      </c>
      <c r="E15" s="40" t="n">
        <f aca="false">C15/D15*100</f>
        <v>90.3846153846154</v>
      </c>
      <c r="F15" s="41"/>
      <c r="G15" s="42" t="n">
        <v>14</v>
      </c>
      <c r="H15" s="6" t="n">
        <v>50</v>
      </c>
      <c r="I15" s="6" t="n">
        <v>52</v>
      </c>
      <c r="J15" s="40" t="n">
        <f aca="false">H15/I15*100</f>
        <v>96.1538461538462</v>
      </c>
      <c r="K15" s="41"/>
      <c r="L15" s="42" t="n">
        <v>14</v>
      </c>
      <c r="M15" s="6" t="n">
        <v>51</v>
      </c>
      <c r="N15" s="6" t="n">
        <v>52</v>
      </c>
      <c r="O15" s="7" t="n">
        <f aca="false">M15/N15*100</f>
        <v>98.0769230769231</v>
      </c>
    </row>
    <row r="16" customFormat="false" ht="18" hidden="false" customHeight="true" outlineLevel="0" collapsed="false">
      <c r="A16" s="39" t="n">
        <v>15</v>
      </c>
      <c r="B16" s="49" t="s">
        <v>19</v>
      </c>
      <c r="C16" s="5" t="n">
        <v>27</v>
      </c>
      <c r="D16" s="5" t="n">
        <v>27</v>
      </c>
      <c r="E16" s="40" t="n">
        <f aca="false">C16/D16*100</f>
        <v>100</v>
      </c>
      <c r="F16" s="41"/>
      <c r="G16" s="42" t="n">
        <v>15</v>
      </c>
      <c r="H16" s="6" t="n">
        <v>27</v>
      </c>
      <c r="I16" s="6" t="n">
        <v>27</v>
      </c>
      <c r="J16" s="40" t="n">
        <f aca="false">H16/I16*100</f>
        <v>100</v>
      </c>
      <c r="K16" s="41"/>
      <c r="L16" s="42" t="n">
        <v>15</v>
      </c>
      <c r="M16" s="6" t="n">
        <v>27</v>
      </c>
      <c r="N16" s="6" t="n">
        <v>27</v>
      </c>
      <c r="O16" s="7" t="n">
        <f aca="false">M16/N16*100</f>
        <v>100</v>
      </c>
    </row>
    <row r="17" customFormat="false" ht="18" hidden="false" customHeight="true" outlineLevel="0" collapsed="false">
      <c r="A17" s="39" t="n">
        <v>16</v>
      </c>
      <c r="B17" s="49" t="s">
        <v>20</v>
      </c>
      <c r="C17" s="5" t="n">
        <v>42</v>
      </c>
      <c r="D17" s="5" t="n">
        <v>55</v>
      </c>
      <c r="E17" s="40" t="n">
        <f aca="false">C17/D17*100</f>
        <v>76.3636363636364</v>
      </c>
      <c r="F17" s="41"/>
      <c r="G17" s="42" t="n">
        <v>16</v>
      </c>
      <c r="H17" s="6" t="n">
        <v>47</v>
      </c>
      <c r="I17" s="6" t="n">
        <v>55</v>
      </c>
      <c r="J17" s="40" t="n">
        <f aca="false">H17/I17*100</f>
        <v>85.4545454545455</v>
      </c>
      <c r="K17" s="41"/>
      <c r="L17" s="42" t="n">
        <v>16</v>
      </c>
      <c r="M17" s="6" t="n">
        <v>49</v>
      </c>
      <c r="N17" s="6" t="n">
        <v>55</v>
      </c>
      <c r="O17" s="7" t="n">
        <f aca="false">M17/N17*100</f>
        <v>89.0909090909091</v>
      </c>
    </row>
    <row r="18" customFormat="false" ht="18" hidden="false" customHeight="true" outlineLevel="0" collapsed="false">
      <c r="A18" s="39" t="n">
        <v>17</v>
      </c>
      <c r="B18" s="49" t="s">
        <v>21</v>
      </c>
      <c r="C18" s="5" t="n">
        <v>52</v>
      </c>
      <c r="D18" s="5" t="n">
        <v>52</v>
      </c>
      <c r="E18" s="40" t="n">
        <f aca="false">C18/D18*100</f>
        <v>100</v>
      </c>
      <c r="F18" s="41"/>
      <c r="G18" s="42" t="n">
        <v>17</v>
      </c>
      <c r="H18" s="6" t="n">
        <v>52</v>
      </c>
      <c r="I18" s="6" t="n">
        <v>52</v>
      </c>
      <c r="J18" s="40" t="n">
        <f aca="false">H18/I18*100</f>
        <v>100</v>
      </c>
      <c r="K18" s="41"/>
      <c r="L18" s="42" t="n">
        <v>17</v>
      </c>
      <c r="M18" s="6" t="n">
        <v>52</v>
      </c>
      <c r="N18" s="6" t="n">
        <v>52</v>
      </c>
      <c r="O18" s="7" t="n">
        <f aca="false">M18/N18*100</f>
        <v>100</v>
      </c>
    </row>
    <row r="19" customFormat="false" ht="18" hidden="false" customHeight="true" outlineLevel="0" collapsed="false">
      <c r="A19" s="39" t="n">
        <v>18</v>
      </c>
      <c r="B19" s="49" t="s">
        <v>22</v>
      </c>
      <c r="C19" s="5" t="n">
        <v>43</v>
      </c>
      <c r="D19" s="5" t="n">
        <v>48</v>
      </c>
      <c r="E19" s="40" t="n">
        <f aca="false">C19/D19*100</f>
        <v>89.5833333333333</v>
      </c>
      <c r="F19" s="41"/>
      <c r="G19" s="42" t="n">
        <v>18</v>
      </c>
      <c r="H19" s="6" t="n">
        <v>39</v>
      </c>
      <c r="I19" s="6" t="n">
        <v>48</v>
      </c>
      <c r="J19" s="40" t="n">
        <f aca="false">H19/I19*100</f>
        <v>81.25</v>
      </c>
      <c r="K19" s="41"/>
      <c r="L19" s="42" t="n">
        <v>18</v>
      </c>
      <c r="M19" s="6" t="n">
        <v>47</v>
      </c>
      <c r="N19" s="6" t="n">
        <v>48</v>
      </c>
      <c r="O19" s="7" t="n">
        <f aca="false">M19/N19*100</f>
        <v>97.9166666666667</v>
      </c>
    </row>
    <row r="20" customFormat="false" ht="18" hidden="false" customHeight="true" outlineLevel="0" collapsed="false">
      <c r="A20" s="39" t="n">
        <v>19</v>
      </c>
      <c r="B20" s="49" t="s">
        <v>23</v>
      </c>
      <c r="C20" s="5" t="n">
        <v>60</v>
      </c>
      <c r="D20" s="5" t="n">
        <v>61</v>
      </c>
      <c r="E20" s="40" t="n">
        <f aca="false">C20/D20*100</f>
        <v>98.3606557377049</v>
      </c>
      <c r="F20" s="41"/>
      <c r="G20" s="42" t="n">
        <v>19</v>
      </c>
      <c r="H20" s="6" t="n">
        <v>61</v>
      </c>
      <c r="I20" s="6" t="n">
        <v>61</v>
      </c>
      <c r="J20" s="40" t="n">
        <f aca="false">H20/I20*100</f>
        <v>100</v>
      </c>
      <c r="K20" s="41"/>
      <c r="L20" s="42" t="n">
        <v>19</v>
      </c>
      <c r="M20" s="6" t="n">
        <v>61</v>
      </c>
      <c r="N20" s="6" t="n">
        <v>61</v>
      </c>
      <c r="O20" s="7" t="n">
        <f aca="false">M20/N20*100</f>
        <v>100</v>
      </c>
    </row>
    <row r="21" customFormat="false" ht="18" hidden="false" customHeight="true" outlineLevel="0" collapsed="false">
      <c r="A21" s="39" t="n">
        <v>20</v>
      </c>
      <c r="B21" s="49" t="s">
        <v>24</v>
      </c>
      <c r="C21" s="5" t="n">
        <v>59</v>
      </c>
      <c r="D21" s="5" t="n">
        <v>60</v>
      </c>
      <c r="E21" s="40" t="n">
        <f aca="false">C21/D21*100</f>
        <v>98.3333333333333</v>
      </c>
      <c r="F21" s="41"/>
      <c r="G21" s="42" t="n">
        <v>20</v>
      </c>
      <c r="H21" s="6" t="n">
        <v>59</v>
      </c>
      <c r="I21" s="6" t="n">
        <v>60</v>
      </c>
      <c r="J21" s="40" t="n">
        <f aca="false">H21/I21*100</f>
        <v>98.3333333333333</v>
      </c>
      <c r="K21" s="41"/>
      <c r="L21" s="42" t="n">
        <v>20</v>
      </c>
      <c r="M21" s="6" t="n">
        <v>59</v>
      </c>
      <c r="N21" s="6" t="n">
        <v>60</v>
      </c>
      <c r="O21" s="7" t="n">
        <f aca="false">M21/N21*100</f>
        <v>98.3333333333333</v>
      </c>
    </row>
    <row r="22" customFormat="false" ht="18" hidden="false" customHeight="true" outlineLevel="0" collapsed="false">
      <c r="A22" s="39" t="n">
        <v>21</v>
      </c>
      <c r="B22" s="49" t="s">
        <v>25</v>
      </c>
      <c r="C22" s="5" t="n">
        <v>63</v>
      </c>
      <c r="D22" s="5" t="n">
        <v>64</v>
      </c>
      <c r="E22" s="40" t="n">
        <f aca="false">C22/D22*100</f>
        <v>98.4375</v>
      </c>
      <c r="F22" s="41"/>
      <c r="G22" s="42" t="n">
        <v>21</v>
      </c>
      <c r="H22" s="6" t="n">
        <v>62</v>
      </c>
      <c r="I22" s="6" t="n">
        <v>64</v>
      </c>
      <c r="J22" s="40" t="n">
        <f aca="false">H22/I22*100</f>
        <v>96.875</v>
      </c>
      <c r="K22" s="41"/>
      <c r="L22" s="42" t="n">
        <v>21</v>
      </c>
      <c r="M22" s="6" t="n">
        <v>64</v>
      </c>
      <c r="N22" s="6" t="n">
        <v>64</v>
      </c>
      <c r="O22" s="7" t="n">
        <f aca="false">M22/N22*100</f>
        <v>100</v>
      </c>
    </row>
    <row r="23" customFormat="false" ht="18" hidden="false" customHeight="true" outlineLevel="0" collapsed="false">
      <c r="A23" s="39" t="n">
        <v>22</v>
      </c>
      <c r="B23" s="49" t="s">
        <v>26</v>
      </c>
      <c r="C23" s="5" t="n">
        <v>79</v>
      </c>
      <c r="D23" s="5" t="n">
        <v>82</v>
      </c>
      <c r="E23" s="40" t="n">
        <f aca="false">C23/D23*100</f>
        <v>96.3414634146342</v>
      </c>
      <c r="F23" s="41"/>
      <c r="G23" s="42" t="n">
        <v>22</v>
      </c>
      <c r="H23" s="6" t="n">
        <v>78</v>
      </c>
      <c r="I23" s="6" t="n">
        <v>82</v>
      </c>
      <c r="J23" s="40" t="n">
        <f aca="false">H23/I23*100</f>
        <v>95.1219512195122</v>
      </c>
      <c r="K23" s="41"/>
      <c r="L23" s="42" t="n">
        <v>22</v>
      </c>
      <c r="M23" s="6" t="n">
        <v>80</v>
      </c>
      <c r="N23" s="6" t="n">
        <v>82</v>
      </c>
      <c r="O23" s="7" t="n">
        <f aca="false">M23/N23*100</f>
        <v>97.5609756097561</v>
      </c>
    </row>
    <row r="24" customFormat="false" ht="18" hidden="false" customHeight="true" outlineLevel="0" collapsed="false">
      <c r="A24" s="39" t="n">
        <v>23</v>
      </c>
      <c r="B24" s="49" t="s">
        <v>27</v>
      </c>
      <c r="C24" s="5" t="n">
        <v>22</v>
      </c>
      <c r="D24" s="5" t="n">
        <v>23</v>
      </c>
      <c r="E24" s="40" t="n">
        <f aca="false">C24/D24*100</f>
        <v>95.6521739130435</v>
      </c>
      <c r="F24" s="41"/>
      <c r="G24" s="42" t="n">
        <v>23</v>
      </c>
      <c r="H24" s="6" t="n">
        <v>23</v>
      </c>
      <c r="I24" s="6" t="n">
        <v>23</v>
      </c>
      <c r="J24" s="40" t="n">
        <f aca="false">H24/I24*100</f>
        <v>100</v>
      </c>
      <c r="K24" s="41"/>
      <c r="L24" s="42" t="n">
        <v>23</v>
      </c>
      <c r="M24" s="6" t="n">
        <v>23</v>
      </c>
      <c r="N24" s="6" t="n">
        <v>23</v>
      </c>
      <c r="O24" s="7" t="n">
        <f aca="false">M24/N24*100</f>
        <v>100</v>
      </c>
    </row>
    <row r="25" customFormat="false" ht="18" hidden="false" customHeight="true" outlineLevel="0" collapsed="false">
      <c r="A25" s="39" t="n">
        <v>24</v>
      </c>
      <c r="B25" s="49" t="s">
        <v>28</v>
      </c>
      <c r="C25" s="5" t="n">
        <v>70</v>
      </c>
      <c r="D25" s="5" t="n">
        <v>75</v>
      </c>
      <c r="E25" s="40" t="n">
        <f aca="false">C25/D25*100</f>
        <v>93.3333333333333</v>
      </c>
      <c r="F25" s="41"/>
      <c r="G25" s="42" t="n">
        <v>24</v>
      </c>
      <c r="H25" s="6" t="n">
        <v>70</v>
      </c>
      <c r="I25" s="6" t="n">
        <v>75</v>
      </c>
      <c r="J25" s="40" t="n">
        <f aca="false">H25/I25*100</f>
        <v>93.3333333333333</v>
      </c>
      <c r="K25" s="41"/>
      <c r="L25" s="42" t="n">
        <v>24</v>
      </c>
      <c r="M25" s="6" t="n">
        <v>71</v>
      </c>
      <c r="N25" s="6" t="n">
        <v>75</v>
      </c>
      <c r="O25" s="7" t="n">
        <f aca="false">M25/N25*100</f>
        <v>94.6666666666667</v>
      </c>
    </row>
    <row r="26" customFormat="false" ht="18" hidden="false" customHeight="true" outlineLevel="0" collapsed="false">
      <c r="A26" s="39" t="n">
        <v>25</v>
      </c>
      <c r="B26" s="49" t="s">
        <v>29</v>
      </c>
      <c r="C26" s="5" t="n">
        <v>19</v>
      </c>
      <c r="D26" s="5" t="n">
        <v>19</v>
      </c>
      <c r="E26" s="40" t="n">
        <f aca="false">C26/D26*100</f>
        <v>100</v>
      </c>
      <c r="F26" s="41"/>
      <c r="G26" s="42" t="n">
        <v>25</v>
      </c>
      <c r="H26" s="6" t="n">
        <v>19</v>
      </c>
      <c r="I26" s="6" t="n">
        <v>19</v>
      </c>
      <c r="J26" s="40" t="n">
        <f aca="false">H26/I26*100</f>
        <v>100</v>
      </c>
      <c r="K26" s="41"/>
      <c r="L26" s="42" t="n">
        <v>25</v>
      </c>
      <c r="M26" s="6" t="n">
        <v>18</v>
      </c>
      <c r="N26" s="6" t="n">
        <v>19</v>
      </c>
      <c r="O26" s="7" t="n">
        <f aca="false">M26/N26*100</f>
        <v>94.7368421052632</v>
      </c>
    </row>
    <row r="27" customFormat="false" ht="18" hidden="false" customHeight="true" outlineLevel="0" collapsed="false">
      <c r="A27" s="39" t="n">
        <v>26</v>
      </c>
      <c r="B27" s="49" t="s">
        <v>30</v>
      </c>
      <c r="C27" s="5" t="n">
        <v>25</v>
      </c>
      <c r="D27" s="5" t="n">
        <v>27</v>
      </c>
      <c r="E27" s="40" t="n">
        <f aca="false">C27/D27*100</f>
        <v>92.5925925925926</v>
      </c>
      <c r="F27" s="41"/>
      <c r="G27" s="42" t="n">
        <v>26</v>
      </c>
      <c r="H27" s="6" t="n">
        <v>26</v>
      </c>
      <c r="I27" s="6" t="n">
        <v>27</v>
      </c>
      <c r="J27" s="40" t="n">
        <f aca="false">H27/I27*100</f>
        <v>96.2962962962963</v>
      </c>
      <c r="K27" s="41"/>
      <c r="L27" s="42" t="n">
        <v>26</v>
      </c>
      <c r="M27" s="6" t="n">
        <v>26</v>
      </c>
      <c r="N27" s="6" t="n">
        <v>27</v>
      </c>
      <c r="O27" s="7" t="n">
        <f aca="false">M27/N27*100</f>
        <v>96.2962962962963</v>
      </c>
    </row>
    <row r="28" customFormat="false" ht="18" hidden="false" customHeight="true" outlineLevel="0" collapsed="false">
      <c r="A28" s="39" t="n">
        <v>27</v>
      </c>
      <c r="B28" s="49" t="s">
        <v>31</v>
      </c>
      <c r="C28" s="5" t="n">
        <v>15</v>
      </c>
      <c r="D28" s="5" t="n">
        <v>16</v>
      </c>
      <c r="E28" s="40" t="n">
        <f aca="false">C28/D28*100</f>
        <v>93.75</v>
      </c>
      <c r="F28" s="41"/>
      <c r="G28" s="42" t="n">
        <v>27</v>
      </c>
      <c r="H28" s="6" t="n">
        <v>15</v>
      </c>
      <c r="I28" s="6" t="n">
        <v>16</v>
      </c>
      <c r="J28" s="40" t="n">
        <f aca="false">H28/I28*100</f>
        <v>93.75</v>
      </c>
      <c r="K28" s="41"/>
      <c r="L28" s="42" t="n">
        <v>27</v>
      </c>
      <c r="M28" s="6" t="n">
        <v>16</v>
      </c>
      <c r="N28" s="6" t="n">
        <v>16</v>
      </c>
      <c r="O28" s="7" t="n">
        <f aca="false">M28/N28*100</f>
        <v>100</v>
      </c>
    </row>
    <row r="29" customFormat="false" ht="18" hidden="false" customHeight="true" outlineLevel="0" collapsed="false">
      <c r="A29" s="39" t="n">
        <v>28</v>
      </c>
      <c r="B29" s="49" t="s">
        <v>32</v>
      </c>
      <c r="C29" s="5" t="n">
        <v>16</v>
      </c>
      <c r="D29" s="5" t="n">
        <v>17</v>
      </c>
      <c r="E29" s="40" t="n">
        <f aca="false">C29/D29*100</f>
        <v>94.1176470588235</v>
      </c>
      <c r="F29" s="41"/>
      <c r="G29" s="42" t="n">
        <v>28</v>
      </c>
      <c r="H29" s="6" t="n">
        <v>17</v>
      </c>
      <c r="I29" s="6" t="n">
        <v>17</v>
      </c>
      <c r="J29" s="40" t="n">
        <f aca="false">H29/I29*100</f>
        <v>100</v>
      </c>
      <c r="K29" s="41"/>
      <c r="L29" s="42" t="n">
        <v>28</v>
      </c>
      <c r="M29" s="6" t="n">
        <v>17</v>
      </c>
      <c r="N29" s="6" t="n">
        <v>17</v>
      </c>
      <c r="O29" s="7" t="n">
        <f aca="false">M29/N29*100</f>
        <v>100</v>
      </c>
    </row>
    <row r="30" customFormat="false" ht="18" hidden="false" customHeight="true" outlineLevel="0" collapsed="false">
      <c r="A30" s="39" t="n">
        <v>29</v>
      </c>
      <c r="B30" s="49" t="s">
        <v>33</v>
      </c>
      <c r="C30" s="5" t="n">
        <v>29</v>
      </c>
      <c r="D30" s="5" t="n">
        <v>30</v>
      </c>
      <c r="E30" s="40" t="n">
        <f aca="false">C30/D30*100</f>
        <v>96.6666666666667</v>
      </c>
      <c r="F30" s="41"/>
      <c r="G30" s="42" t="n">
        <v>29</v>
      </c>
      <c r="H30" s="6" t="n">
        <v>29</v>
      </c>
      <c r="I30" s="6" t="n">
        <v>30</v>
      </c>
      <c r="J30" s="40" t="n">
        <f aca="false">H30/I30*100</f>
        <v>96.6666666666667</v>
      </c>
      <c r="K30" s="41"/>
      <c r="L30" s="42" t="n">
        <v>29</v>
      </c>
      <c r="M30" s="6" t="n">
        <v>29</v>
      </c>
      <c r="N30" s="6" t="n">
        <v>30</v>
      </c>
      <c r="O30" s="7" t="n">
        <f aca="false">M30/N30*100</f>
        <v>96.6666666666667</v>
      </c>
    </row>
    <row r="31" customFormat="false" ht="18" hidden="false" customHeight="true" outlineLevel="0" collapsed="false">
      <c r="A31" s="39" t="n">
        <v>30</v>
      </c>
      <c r="B31" s="49" t="s">
        <v>34</v>
      </c>
      <c r="C31" s="5" t="n">
        <v>16</v>
      </c>
      <c r="D31" s="5" t="n">
        <v>16</v>
      </c>
      <c r="E31" s="40" t="n">
        <f aca="false">C31/D31*100</f>
        <v>100</v>
      </c>
      <c r="F31" s="41"/>
      <c r="G31" s="42" t="n">
        <v>30</v>
      </c>
      <c r="H31" s="6" t="n">
        <v>16</v>
      </c>
      <c r="I31" s="6" t="n">
        <v>16</v>
      </c>
      <c r="J31" s="40" t="n">
        <f aca="false">H31/I31*100</f>
        <v>100</v>
      </c>
      <c r="K31" s="41"/>
      <c r="L31" s="42" t="n">
        <v>30</v>
      </c>
      <c r="M31" s="6" t="n">
        <v>16</v>
      </c>
      <c r="N31" s="6" t="n">
        <v>16</v>
      </c>
      <c r="O31" s="7" t="n">
        <f aca="false">M31/N31*100</f>
        <v>100</v>
      </c>
    </row>
    <row r="32" customFormat="false" ht="18" hidden="false" customHeight="true" outlineLevel="0" collapsed="false">
      <c r="A32" s="39" t="n">
        <v>31</v>
      </c>
      <c r="B32" s="49" t="s">
        <v>35</v>
      </c>
      <c r="C32" s="5" t="n">
        <v>17</v>
      </c>
      <c r="D32" s="5" t="n">
        <v>18</v>
      </c>
      <c r="E32" s="40" t="n">
        <f aca="false">C32/D32*100</f>
        <v>94.4444444444444</v>
      </c>
      <c r="F32" s="41"/>
      <c r="G32" s="42" t="n">
        <v>31</v>
      </c>
      <c r="H32" s="6" t="n">
        <v>18</v>
      </c>
      <c r="I32" s="6" t="n">
        <v>18</v>
      </c>
      <c r="J32" s="40" t="n">
        <f aca="false">H32/I32*100</f>
        <v>100</v>
      </c>
      <c r="K32" s="41"/>
      <c r="L32" s="42" t="n">
        <v>31</v>
      </c>
      <c r="M32" s="6" t="n">
        <v>18</v>
      </c>
      <c r="N32" s="6" t="n">
        <v>18</v>
      </c>
      <c r="O32" s="7" t="n">
        <f aca="false">M32/N32*100</f>
        <v>100</v>
      </c>
    </row>
    <row r="33" customFormat="false" ht="18" hidden="false" customHeight="true" outlineLevel="0" collapsed="false">
      <c r="A33" s="39" t="n">
        <v>32</v>
      </c>
      <c r="B33" s="49" t="s">
        <v>36</v>
      </c>
      <c r="C33" s="5" t="n">
        <v>18</v>
      </c>
      <c r="D33" s="5" t="n">
        <v>19</v>
      </c>
      <c r="E33" s="40" t="n">
        <f aca="false">C33/D33*100</f>
        <v>94.7368421052632</v>
      </c>
      <c r="F33" s="41"/>
      <c r="G33" s="42" t="n">
        <v>32</v>
      </c>
      <c r="H33" s="6" t="n">
        <v>19</v>
      </c>
      <c r="I33" s="6" t="n">
        <v>19</v>
      </c>
      <c r="J33" s="40" t="n">
        <f aca="false">H33/I33*100</f>
        <v>100</v>
      </c>
      <c r="K33" s="41"/>
      <c r="L33" s="42" t="n">
        <v>32</v>
      </c>
      <c r="M33" s="6" t="n">
        <v>19</v>
      </c>
      <c r="N33" s="6" t="n">
        <v>19</v>
      </c>
      <c r="O33" s="7" t="n">
        <f aca="false">M33/N33*100</f>
        <v>100</v>
      </c>
    </row>
    <row r="34" customFormat="false" ht="18" hidden="false" customHeight="true" outlineLevel="0" collapsed="false">
      <c r="A34" s="39" t="n">
        <v>33</v>
      </c>
      <c r="B34" s="49" t="s">
        <v>37</v>
      </c>
      <c r="C34" s="5" t="n">
        <v>12</v>
      </c>
      <c r="D34" s="5" t="n">
        <v>13</v>
      </c>
      <c r="E34" s="40" t="n">
        <f aca="false">C34/D34*100</f>
        <v>92.3076923076923</v>
      </c>
      <c r="F34" s="41"/>
      <c r="G34" s="42" t="n">
        <v>33</v>
      </c>
      <c r="H34" s="6" t="n">
        <v>10</v>
      </c>
      <c r="I34" s="6" t="n">
        <v>13</v>
      </c>
      <c r="J34" s="40" t="n">
        <f aca="false">H34/I34*100</f>
        <v>76.9230769230769</v>
      </c>
      <c r="K34" s="41"/>
      <c r="L34" s="42" t="n">
        <v>33</v>
      </c>
      <c r="M34" s="6" t="n">
        <v>12</v>
      </c>
      <c r="N34" s="6" t="n">
        <v>13</v>
      </c>
      <c r="O34" s="7" t="n">
        <f aca="false">M34/N34*100</f>
        <v>92.3076923076923</v>
      </c>
    </row>
    <row r="35" customFormat="false" ht="18" hidden="false" customHeight="true" outlineLevel="0" collapsed="false">
      <c r="A35" s="39" t="n">
        <v>34</v>
      </c>
      <c r="B35" s="49" t="s">
        <v>38</v>
      </c>
      <c r="C35" s="5" t="n">
        <v>3</v>
      </c>
      <c r="D35" s="5" t="n">
        <v>3</v>
      </c>
      <c r="E35" s="40" t="n">
        <f aca="false">C35/D35*100</f>
        <v>100</v>
      </c>
      <c r="F35" s="41"/>
      <c r="G35" s="42" t="n">
        <v>34</v>
      </c>
      <c r="H35" s="6" t="n">
        <v>3</v>
      </c>
      <c r="I35" s="6" t="n">
        <v>3</v>
      </c>
      <c r="J35" s="40" t="n">
        <f aca="false">H35/I35*100</f>
        <v>100</v>
      </c>
      <c r="K35" s="41"/>
      <c r="L35" s="42" t="n">
        <v>34</v>
      </c>
      <c r="M35" s="6" t="n">
        <v>3</v>
      </c>
      <c r="N35" s="6" t="n">
        <v>3</v>
      </c>
      <c r="O35" s="7" t="n">
        <f aca="false">M35/N35*100</f>
        <v>100</v>
      </c>
    </row>
    <row r="36" customFormat="false" ht="18" hidden="false" customHeight="true" outlineLevel="0" collapsed="false">
      <c r="A36" s="39" t="n">
        <v>35</v>
      </c>
      <c r="B36" s="49" t="s">
        <v>39</v>
      </c>
      <c r="C36" s="5" t="n">
        <v>7</v>
      </c>
      <c r="D36" s="5" t="n">
        <v>11</v>
      </c>
      <c r="E36" s="40" t="n">
        <f aca="false">C36/D36*100</f>
        <v>63.6363636363636</v>
      </c>
      <c r="F36" s="41"/>
      <c r="G36" s="42" t="n">
        <v>35</v>
      </c>
      <c r="H36" s="6" t="n">
        <v>9</v>
      </c>
      <c r="I36" s="6" t="n">
        <v>11</v>
      </c>
      <c r="J36" s="40" t="n">
        <f aca="false">H36/I36*100</f>
        <v>81.8181818181818</v>
      </c>
      <c r="K36" s="41"/>
      <c r="L36" s="42" t="n">
        <v>35</v>
      </c>
      <c r="M36" s="6" t="n">
        <v>9</v>
      </c>
      <c r="N36" s="6" t="n">
        <v>11</v>
      </c>
      <c r="O36" s="7" t="n">
        <f aca="false">M36/N36*100</f>
        <v>81.8181818181818</v>
      </c>
    </row>
    <row r="37" customFormat="false" ht="18" hidden="false" customHeight="true" outlineLevel="0" collapsed="false">
      <c r="A37" s="39" t="n">
        <v>36</v>
      </c>
      <c r="B37" s="49" t="s">
        <v>40</v>
      </c>
      <c r="C37" s="5" t="n">
        <v>11</v>
      </c>
      <c r="D37" s="5" t="n">
        <v>11</v>
      </c>
      <c r="E37" s="40" t="n">
        <f aca="false">C37/D37*100</f>
        <v>100</v>
      </c>
      <c r="F37" s="41"/>
      <c r="G37" s="42" t="n">
        <v>36</v>
      </c>
      <c r="H37" s="6" t="n">
        <v>11</v>
      </c>
      <c r="I37" s="6" t="n">
        <v>11</v>
      </c>
      <c r="J37" s="40" t="n">
        <f aca="false">H37/I37*100</f>
        <v>100</v>
      </c>
      <c r="K37" s="41"/>
      <c r="L37" s="42" t="n">
        <v>36</v>
      </c>
      <c r="M37" s="6" t="n">
        <v>11</v>
      </c>
      <c r="N37" s="6" t="n">
        <v>11</v>
      </c>
      <c r="O37" s="7" t="n">
        <f aca="false">M37/N37*100</f>
        <v>100</v>
      </c>
    </row>
    <row r="38" customFormat="false" ht="18" hidden="false" customHeight="true" outlineLevel="0" collapsed="false">
      <c r="A38" s="39" t="n">
        <v>37</v>
      </c>
      <c r="B38" s="49" t="s">
        <v>41</v>
      </c>
      <c r="C38" s="5" t="n">
        <v>12</v>
      </c>
      <c r="D38" s="5" t="n">
        <v>15</v>
      </c>
      <c r="E38" s="40" t="n">
        <f aca="false">C38/D38*100</f>
        <v>80</v>
      </c>
      <c r="F38" s="41"/>
      <c r="G38" s="42" t="n">
        <v>37</v>
      </c>
      <c r="H38" s="6" t="n">
        <v>14</v>
      </c>
      <c r="I38" s="6" t="n">
        <v>15</v>
      </c>
      <c r="J38" s="40" t="n">
        <f aca="false">H38/I38*100</f>
        <v>93.3333333333333</v>
      </c>
      <c r="K38" s="41"/>
      <c r="L38" s="42" t="n">
        <v>37</v>
      </c>
      <c r="M38" s="6" t="n">
        <v>14</v>
      </c>
      <c r="N38" s="6" t="n">
        <v>15</v>
      </c>
      <c r="O38" s="7" t="n">
        <f aca="false">M38/N38*100</f>
        <v>93.3333333333333</v>
      </c>
    </row>
    <row r="39" customFormat="false" ht="18" hidden="false" customHeight="true" outlineLevel="0" collapsed="false">
      <c r="A39" s="39" t="n">
        <v>38</v>
      </c>
      <c r="B39" s="49" t="s">
        <v>42</v>
      </c>
      <c r="C39" s="5" t="n">
        <v>6</v>
      </c>
      <c r="D39" s="5" t="n">
        <v>7</v>
      </c>
      <c r="E39" s="40" t="n">
        <f aca="false">C39/D39*100</f>
        <v>85.7142857142857</v>
      </c>
      <c r="F39" s="41"/>
      <c r="G39" s="42" t="n">
        <v>38</v>
      </c>
      <c r="H39" s="6" t="n">
        <v>6</v>
      </c>
      <c r="I39" s="6" t="n">
        <v>7</v>
      </c>
      <c r="J39" s="40" t="n">
        <f aca="false">H39/I39*100</f>
        <v>85.7142857142857</v>
      </c>
      <c r="K39" s="41"/>
      <c r="L39" s="42" t="n">
        <v>38</v>
      </c>
      <c r="M39" s="6" t="n">
        <v>5</v>
      </c>
      <c r="N39" s="6" t="n">
        <v>7</v>
      </c>
      <c r="O39" s="7" t="n">
        <f aca="false">M39/N39*100</f>
        <v>71.4285714285714</v>
      </c>
    </row>
    <row r="40" customFormat="false" ht="18" hidden="false" customHeight="true" outlineLevel="0" collapsed="false">
      <c r="A40" s="39" t="n">
        <v>39</v>
      </c>
      <c r="B40" s="49" t="s">
        <v>45</v>
      </c>
      <c r="C40" s="5" t="n">
        <v>372</v>
      </c>
      <c r="D40" s="5" t="n">
        <v>373</v>
      </c>
      <c r="E40" s="40" t="n">
        <f aca="false">C40/D40*100</f>
        <v>99.7319034852547</v>
      </c>
      <c r="F40" s="41"/>
      <c r="G40" s="42" t="n">
        <v>39</v>
      </c>
      <c r="H40" s="6" t="n">
        <v>370</v>
      </c>
      <c r="I40" s="6" t="n">
        <v>373</v>
      </c>
      <c r="J40" s="40" t="n">
        <f aca="false">H40/I40*100</f>
        <v>99.1957104557641</v>
      </c>
      <c r="K40" s="41"/>
      <c r="L40" s="42" t="n">
        <v>39</v>
      </c>
      <c r="M40" s="6" t="n">
        <v>372</v>
      </c>
      <c r="N40" s="6" t="n">
        <v>373</v>
      </c>
      <c r="O40" s="7" t="n">
        <f aca="false">M40/N40*100</f>
        <v>99.7319034852547</v>
      </c>
    </row>
    <row r="41" customFormat="false" ht="18" hidden="false" customHeight="true" outlineLevel="0" collapsed="false">
      <c r="A41" s="39" t="n">
        <v>40</v>
      </c>
      <c r="B41" s="49" t="s">
        <v>44</v>
      </c>
      <c r="C41" s="5" t="n">
        <v>407</v>
      </c>
      <c r="D41" s="5" t="n">
        <v>411</v>
      </c>
      <c r="E41" s="40" t="n">
        <f aca="false">C41/D41*100</f>
        <v>99.0267639902676</v>
      </c>
      <c r="F41" s="41"/>
      <c r="G41" s="42" t="n">
        <v>40</v>
      </c>
      <c r="H41" s="6" t="n">
        <v>408</v>
      </c>
      <c r="I41" s="6" t="n">
        <v>411</v>
      </c>
      <c r="J41" s="40" t="n">
        <f aca="false">H41/I41*100</f>
        <v>99.2700729927007</v>
      </c>
      <c r="K41" s="41"/>
      <c r="L41" s="42" t="n">
        <v>40</v>
      </c>
      <c r="M41" s="6" t="n">
        <v>409</v>
      </c>
      <c r="N41" s="6" t="n">
        <v>411</v>
      </c>
      <c r="O41" s="7" t="n">
        <f aca="false">M41/N41*100</f>
        <v>99.5133819951338</v>
      </c>
    </row>
  </sheetData>
  <autoFilter ref="A1:O4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Q26" activeCellId="0" sqref="Q2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27"/>
    <col collapsed="false" customWidth="true" hidden="true" outlineLevel="0" max="3" min="3" style="0" width="23.29"/>
    <col collapsed="false" customWidth="true" hidden="true" outlineLevel="0" max="4" min="4" style="0" width="23.71"/>
    <col collapsed="false" customWidth="true" hidden="true" outlineLevel="0" max="5" min="5" style="0" width="24"/>
    <col collapsed="false" customWidth="true" hidden="true" outlineLevel="0" max="6" min="6" style="0" width="22.71"/>
    <col collapsed="false" customWidth="true" hidden="true" outlineLevel="0" max="7" min="7" style="0" width="25"/>
    <col collapsed="false" customWidth="true" hidden="false" outlineLevel="0" max="8" min="8" style="0" width="21.85"/>
  </cols>
  <sheetData>
    <row r="1" s="55" customFormat="true" ht="15" hidden="false" customHeight="false" outlineLevel="0" collapsed="false">
      <c r="A1" s="54"/>
      <c r="B1" s="54" t="s">
        <v>100</v>
      </c>
      <c r="C1" s="54" t="s">
        <v>49</v>
      </c>
      <c r="D1" s="54" t="s">
        <v>53</v>
      </c>
      <c r="E1" s="54" t="s">
        <v>57</v>
      </c>
      <c r="F1" s="54" t="s">
        <v>61</v>
      </c>
      <c r="G1" s="54" t="s">
        <v>65</v>
      </c>
      <c r="H1" s="54" t="s">
        <v>66</v>
      </c>
    </row>
    <row r="2" customFormat="false" ht="15.75" hidden="false" customHeight="false" outlineLevel="0" collapsed="false">
      <c r="A2" s="56" t="n">
        <v>1</v>
      </c>
      <c r="B2" s="56" t="s">
        <v>70</v>
      </c>
      <c r="C2" s="57" t="n">
        <v>100</v>
      </c>
      <c r="D2" s="57" t="n">
        <v>100</v>
      </c>
      <c r="E2" s="57" t="n">
        <v>94</v>
      </c>
      <c r="F2" s="57" t="n">
        <v>98.5</v>
      </c>
      <c r="G2" s="57" t="n">
        <v>100</v>
      </c>
      <c r="H2" s="57" t="n">
        <v>98.5</v>
      </c>
      <c r="I2" s="0" t="n">
        <v>98.496</v>
      </c>
    </row>
    <row r="3" customFormat="false" ht="15.75" hidden="false" customHeight="false" outlineLevel="0" collapsed="false">
      <c r="A3" s="58" t="n">
        <v>2</v>
      </c>
      <c r="B3" s="58" t="s">
        <v>12</v>
      </c>
      <c r="C3" s="33" t="n">
        <v>99.6</v>
      </c>
      <c r="D3" s="33" t="n">
        <v>99.1</v>
      </c>
      <c r="E3" s="33" t="n">
        <v>94</v>
      </c>
      <c r="F3" s="33" t="n">
        <v>100</v>
      </c>
      <c r="G3" s="33" t="n">
        <v>99.5</v>
      </c>
      <c r="H3" s="33" t="n">
        <v>98.4</v>
      </c>
      <c r="I3" s="0" t="n">
        <v>98.44</v>
      </c>
    </row>
    <row r="4" customFormat="false" ht="15.75" hidden="false" customHeight="false" outlineLevel="0" collapsed="false">
      <c r="A4" s="56" t="n">
        <v>3</v>
      </c>
      <c r="B4" s="58" t="s">
        <v>71</v>
      </c>
      <c r="C4" s="33" t="n">
        <v>99.5</v>
      </c>
      <c r="D4" s="33" t="n">
        <v>99.5</v>
      </c>
      <c r="E4" s="33" t="n">
        <v>90.3</v>
      </c>
      <c r="F4" s="33" t="n">
        <v>99.6</v>
      </c>
      <c r="G4" s="33" t="n">
        <v>99.6</v>
      </c>
      <c r="H4" s="33" t="n">
        <v>97.7</v>
      </c>
      <c r="I4" s="0" t="n">
        <v>97.68</v>
      </c>
    </row>
    <row r="5" customFormat="false" ht="15.75" hidden="false" customHeight="false" outlineLevel="0" collapsed="false">
      <c r="A5" s="58" t="n">
        <v>4</v>
      </c>
      <c r="B5" s="58" t="s">
        <v>72</v>
      </c>
      <c r="C5" s="33" t="n">
        <v>99.6</v>
      </c>
      <c r="D5" s="33" t="n">
        <v>98.5</v>
      </c>
      <c r="E5" s="33" t="n">
        <v>86</v>
      </c>
      <c r="F5" s="33" t="n">
        <v>98.6</v>
      </c>
      <c r="G5" s="33" t="n">
        <v>98.9</v>
      </c>
      <c r="H5" s="33" t="n">
        <v>96.3</v>
      </c>
      <c r="I5" s="0" t="n">
        <v>96.31</v>
      </c>
    </row>
    <row r="6" customFormat="false" ht="15.75" hidden="false" customHeight="false" outlineLevel="0" collapsed="false">
      <c r="A6" s="56" t="n">
        <v>5</v>
      </c>
      <c r="B6" s="58" t="s">
        <v>73</v>
      </c>
      <c r="C6" s="33" t="n">
        <v>99.6</v>
      </c>
      <c r="D6" s="33" t="n">
        <v>98.8</v>
      </c>
      <c r="E6" s="33" t="n">
        <v>84</v>
      </c>
      <c r="F6" s="33" t="n">
        <v>99.1</v>
      </c>
      <c r="G6" s="33" t="n">
        <v>99.3</v>
      </c>
      <c r="H6" s="33" t="n">
        <v>96.2</v>
      </c>
      <c r="I6" s="0" t="n">
        <v>96.164</v>
      </c>
    </row>
    <row r="7" customFormat="false" ht="15.75" hidden="false" customHeight="false" outlineLevel="0" collapsed="false">
      <c r="A7" s="58" t="n">
        <v>6</v>
      </c>
      <c r="B7" s="58" t="s">
        <v>74</v>
      </c>
      <c r="C7" s="33" t="n">
        <v>100</v>
      </c>
      <c r="D7" s="33" t="n">
        <v>98.4</v>
      </c>
      <c r="E7" s="33" t="n">
        <v>82</v>
      </c>
      <c r="F7" s="33" t="n">
        <v>99.4</v>
      </c>
      <c r="G7" s="33" t="n">
        <v>99.5</v>
      </c>
      <c r="H7" s="33" t="n">
        <v>95.9</v>
      </c>
      <c r="I7" s="0" t="n">
        <v>95.846</v>
      </c>
    </row>
    <row r="8" customFormat="false" ht="15.75" hidden="false" customHeight="false" outlineLevel="0" collapsed="false">
      <c r="A8" s="56" t="n">
        <v>7</v>
      </c>
      <c r="B8" s="58" t="s">
        <v>9</v>
      </c>
      <c r="C8" s="33" t="n">
        <v>98.7</v>
      </c>
      <c r="D8" s="33" t="n">
        <v>98.3</v>
      </c>
      <c r="E8" s="33" t="n">
        <v>86</v>
      </c>
      <c r="F8" s="33" t="n">
        <v>97.9</v>
      </c>
      <c r="G8" s="33" t="n">
        <v>97.1</v>
      </c>
      <c r="H8" s="33" t="n">
        <v>95.8</v>
      </c>
      <c r="I8" s="0" t="n">
        <v>95.842</v>
      </c>
    </row>
    <row r="9" customFormat="false" ht="15.75" hidden="false" customHeight="false" outlineLevel="0" collapsed="false">
      <c r="A9" s="58" t="n">
        <v>8</v>
      </c>
      <c r="B9" s="58" t="s">
        <v>75</v>
      </c>
      <c r="C9" s="33" t="n">
        <v>100</v>
      </c>
      <c r="D9" s="33" t="n">
        <v>98.2</v>
      </c>
      <c r="E9" s="33" t="n">
        <v>80</v>
      </c>
      <c r="F9" s="33" t="n">
        <v>100</v>
      </c>
      <c r="G9" s="33" t="n">
        <v>100</v>
      </c>
      <c r="H9" s="33" t="n">
        <v>95.6</v>
      </c>
      <c r="I9" s="0" t="n">
        <v>95.63</v>
      </c>
    </row>
    <row r="10" customFormat="false" ht="15.75" hidden="false" customHeight="false" outlineLevel="0" collapsed="false">
      <c r="A10" s="56" t="n">
        <v>9</v>
      </c>
      <c r="B10" s="58" t="s">
        <v>76</v>
      </c>
      <c r="C10" s="33" t="n">
        <v>100</v>
      </c>
      <c r="D10" s="33" t="n">
        <v>96.9</v>
      </c>
      <c r="E10" s="33" t="n">
        <v>80</v>
      </c>
      <c r="F10" s="33" t="n">
        <v>100</v>
      </c>
      <c r="G10" s="33" t="n">
        <v>100</v>
      </c>
      <c r="H10" s="33" t="n">
        <v>95.4</v>
      </c>
      <c r="I10" s="0" t="n">
        <v>95.38</v>
      </c>
    </row>
    <row r="11" customFormat="false" ht="15.75" hidden="false" customHeight="false" outlineLevel="0" collapsed="false">
      <c r="A11" s="58" t="n">
        <v>10</v>
      </c>
      <c r="B11" s="58" t="s">
        <v>15</v>
      </c>
      <c r="C11" s="33" t="n">
        <v>100</v>
      </c>
      <c r="D11" s="33" t="n">
        <v>99.4</v>
      </c>
      <c r="E11" s="33" t="n">
        <v>80</v>
      </c>
      <c r="F11" s="33" t="n">
        <v>99</v>
      </c>
      <c r="G11" s="33" t="n">
        <v>97.6</v>
      </c>
      <c r="H11" s="33" t="n">
        <v>95.2</v>
      </c>
      <c r="I11" s="0" t="n">
        <v>95.208</v>
      </c>
    </row>
    <row r="12" customFormat="false" ht="15.75" hidden="false" customHeight="false" outlineLevel="0" collapsed="false">
      <c r="A12" s="56" t="n">
        <v>11</v>
      </c>
      <c r="B12" s="58" t="s">
        <v>77</v>
      </c>
      <c r="C12" s="33" t="n">
        <v>100</v>
      </c>
      <c r="D12" s="33" t="n">
        <v>100</v>
      </c>
      <c r="E12" s="33" t="n">
        <v>71.2</v>
      </c>
      <c r="F12" s="33" t="n">
        <v>100</v>
      </c>
      <c r="G12" s="33" t="n">
        <v>100</v>
      </c>
      <c r="H12" s="33" t="n">
        <v>94.2</v>
      </c>
      <c r="I12" s="0" t="n">
        <v>94.24</v>
      </c>
    </row>
    <row r="13" customFormat="false" ht="15.75" hidden="false" customHeight="false" outlineLevel="0" collapsed="false">
      <c r="A13" s="58" t="n">
        <v>12</v>
      </c>
      <c r="B13" s="58" t="s">
        <v>78</v>
      </c>
      <c r="C13" s="33" t="n">
        <v>100</v>
      </c>
      <c r="D13" s="33" t="n">
        <v>97.2</v>
      </c>
      <c r="E13" s="33" t="n">
        <v>74</v>
      </c>
      <c r="F13" s="33" t="n">
        <v>100</v>
      </c>
      <c r="G13" s="33" t="n">
        <v>98.3</v>
      </c>
      <c r="H13" s="33" t="n">
        <v>93.9</v>
      </c>
      <c r="I13" s="0" t="n">
        <v>93.904</v>
      </c>
    </row>
    <row r="14" customFormat="false" ht="15.75" hidden="false" customHeight="false" outlineLevel="0" collapsed="false">
      <c r="A14" s="56" t="n">
        <v>13</v>
      </c>
      <c r="B14" s="58" t="s">
        <v>11</v>
      </c>
      <c r="C14" s="33" t="n">
        <v>100</v>
      </c>
      <c r="D14" s="33" t="n">
        <v>96.7</v>
      </c>
      <c r="E14" s="33" t="n">
        <v>80</v>
      </c>
      <c r="F14" s="33" t="n">
        <v>95.6</v>
      </c>
      <c r="G14" s="33" t="n">
        <v>95.7</v>
      </c>
      <c r="H14" s="33" t="n">
        <v>93.6</v>
      </c>
      <c r="I14" s="0" t="n">
        <v>93.594</v>
      </c>
    </row>
    <row r="15" customFormat="false" ht="15.75" hidden="false" customHeight="false" outlineLevel="0" collapsed="false">
      <c r="A15" s="58" t="n">
        <v>14</v>
      </c>
      <c r="B15" s="58" t="s">
        <v>79</v>
      </c>
      <c r="C15" s="33" t="n">
        <v>99.4</v>
      </c>
      <c r="D15" s="33" t="n">
        <v>94.3</v>
      </c>
      <c r="E15" s="33" t="n">
        <v>80</v>
      </c>
      <c r="F15" s="33" t="n">
        <v>97.7</v>
      </c>
      <c r="G15" s="33" t="n">
        <v>95.4</v>
      </c>
      <c r="H15" s="33" t="n">
        <v>93.4</v>
      </c>
      <c r="I15" s="0" t="n">
        <v>93.356</v>
      </c>
    </row>
    <row r="16" customFormat="false" ht="15.75" hidden="false" customHeight="false" outlineLevel="0" collapsed="false">
      <c r="A16" s="56" t="n">
        <v>15</v>
      </c>
      <c r="B16" s="58" t="s">
        <v>80</v>
      </c>
      <c r="C16" s="33" t="n">
        <v>99</v>
      </c>
      <c r="D16" s="33" t="n">
        <v>95</v>
      </c>
      <c r="E16" s="33" t="n">
        <v>74</v>
      </c>
      <c r="F16" s="33" t="n">
        <v>100</v>
      </c>
      <c r="G16" s="33" t="n">
        <v>98.3</v>
      </c>
      <c r="H16" s="33" t="n">
        <v>93.3</v>
      </c>
      <c r="I16" s="0" t="n">
        <v>93.26</v>
      </c>
    </row>
    <row r="17" customFormat="false" ht="15.75" hidden="false" customHeight="false" outlineLevel="0" collapsed="false">
      <c r="A17" s="58" t="n">
        <v>16</v>
      </c>
      <c r="B17" s="58" t="s">
        <v>8</v>
      </c>
      <c r="C17" s="33" t="n">
        <v>98</v>
      </c>
      <c r="D17" s="33" t="n">
        <v>98.2</v>
      </c>
      <c r="E17" s="33" t="n">
        <v>76.3</v>
      </c>
      <c r="F17" s="33" t="n">
        <v>98.1</v>
      </c>
      <c r="G17" s="33" t="n">
        <v>94.6</v>
      </c>
      <c r="H17" s="33" t="n">
        <v>93</v>
      </c>
      <c r="I17" s="0" t="n">
        <v>93.032</v>
      </c>
    </row>
    <row r="18" customFormat="false" ht="15.75" hidden="false" customHeight="false" outlineLevel="0" collapsed="false">
      <c r="A18" s="56" t="n">
        <v>17</v>
      </c>
      <c r="B18" s="58" t="s">
        <v>81</v>
      </c>
      <c r="C18" s="33" t="n">
        <v>100</v>
      </c>
      <c r="D18" s="33" t="n">
        <v>97.9</v>
      </c>
      <c r="E18" s="33" t="n">
        <v>68</v>
      </c>
      <c r="F18" s="33" t="n">
        <v>100</v>
      </c>
      <c r="G18" s="33" t="n">
        <v>98.7</v>
      </c>
      <c r="H18" s="33" t="n">
        <v>92.9</v>
      </c>
      <c r="I18" s="0" t="n">
        <v>92.912</v>
      </c>
    </row>
    <row r="19" customFormat="false" ht="15.75" hidden="false" customHeight="false" outlineLevel="0" collapsed="false">
      <c r="A19" s="58" t="n">
        <v>18</v>
      </c>
      <c r="B19" s="58" t="s">
        <v>82</v>
      </c>
      <c r="C19" s="33" t="n">
        <v>100</v>
      </c>
      <c r="D19" s="33" t="n">
        <v>95.5</v>
      </c>
      <c r="E19" s="33" t="n">
        <v>68</v>
      </c>
      <c r="F19" s="33" t="n">
        <v>100</v>
      </c>
      <c r="G19" s="33" t="n">
        <v>100</v>
      </c>
      <c r="H19" s="33" t="n">
        <v>92.7</v>
      </c>
      <c r="I19" s="0" t="n">
        <v>92.69</v>
      </c>
    </row>
    <row r="20" customFormat="false" ht="15.75" hidden="false" customHeight="false" outlineLevel="0" collapsed="false">
      <c r="A20" s="56" t="n">
        <v>19</v>
      </c>
      <c r="B20" s="58" t="s">
        <v>83</v>
      </c>
      <c r="C20" s="33" t="n">
        <v>100</v>
      </c>
      <c r="D20" s="33" t="n">
        <v>97.1</v>
      </c>
      <c r="E20" s="33" t="n">
        <v>68</v>
      </c>
      <c r="F20" s="33" t="n">
        <v>100</v>
      </c>
      <c r="G20" s="33" t="n">
        <v>98.2</v>
      </c>
      <c r="H20" s="33" t="n">
        <v>92.7</v>
      </c>
      <c r="I20" s="0" t="n">
        <v>92.656</v>
      </c>
    </row>
    <row r="21" customFormat="false" ht="15.75" hidden="false" customHeight="false" outlineLevel="0" collapsed="false">
      <c r="A21" s="58" t="n">
        <v>20</v>
      </c>
      <c r="B21" s="58" t="s">
        <v>84</v>
      </c>
      <c r="C21" s="33" t="n">
        <v>99.2</v>
      </c>
      <c r="D21" s="33" t="n">
        <v>95.8</v>
      </c>
      <c r="E21" s="33" t="n">
        <v>74</v>
      </c>
      <c r="F21" s="33" t="n">
        <v>97.1</v>
      </c>
      <c r="G21" s="33" t="n">
        <v>96.7</v>
      </c>
      <c r="H21" s="33" t="n">
        <v>92.6</v>
      </c>
      <c r="I21" s="0" t="n">
        <v>92.548</v>
      </c>
    </row>
    <row r="22" customFormat="false" ht="15.75" hidden="false" customHeight="false" outlineLevel="0" collapsed="false">
      <c r="A22" s="56" t="n">
        <v>21</v>
      </c>
      <c r="B22" s="58" t="s">
        <v>85</v>
      </c>
      <c r="C22" s="33" t="n">
        <v>99.2</v>
      </c>
      <c r="D22" s="33" t="n">
        <v>98.4</v>
      </c>
      <c r="E22" s="33" t="n">
        <v>68</v>
      </c>
      <c r="F22" s="33" t="n">
        <v>100</v>
      </c>
      <c r="G22" s="33" t="n">
        <v>96.7</v>
      </c>
      <c r="H22" s="33" t="n">
        <v>92.5</v>
      </c>
      <c r="I22" s="0" t="n">
        <v>92.45</v>
      </c>
    </row>
    <row r="23" customFormat="false" ht="15.75" hidden="false" customHeight="false" outlineLevel="0" collapsed="false">
      <c r="A23" s="58" t="n">
        <v>22</v>
      </c>
      <c r="B23" s="58" t="s">
        <v>14</v>
      </c>
      <c r="C23" s="33" t="n">
        <v>100</v>
      </c>
      <c r="D23" s="33" t="n">
        <v>97.8</v>
      </c>
      <c r="E23" s="33" t="n">
        <v>68</v>
      </c>
      <c r="F23" s="33" t="n">
        <v>98.3</v>
      </c>
      <c r="G23" s="33" t="n">
        <v>96.6</v>
      </c>
      <c r="H23" s="33" t="n">
        <v>92.1</v>
      </c>
      <c r="I23" s="0" t="n">
        <v>92.144</v>
      </c>
    </row>
    <row r="24" customFormat="false" ht="15.75" hidden="false" customHeight="false" outlineLevel="0" collapsed="false">
      <c r="A24" s="56" t="n">
        <v>23</v>
      </c>
      <c r="B24" s="58" t="s">
        <v>7</v>
      </c>
      <c r="C24" s="33" t="n">
        <v>98.9</v>
      </c>
      <c r="D24" s="33" t="n">
        <v>93.6</v>
      </c>
      <c r="E24" s="33" t="n">
        <v>83.3</v>
      </c>
      <c r="F24" s="33" t="n">
        <v>93.6</v>
      </c>
      <c r="G24" s="33" t="n">
        <v>91.1</v>
      </c>
      <c r="H24" s="33" t="n">
        <v>92.1</v>
      </c>
      <c r="I24" s="0" t="n">
        <v>92.096</v>
      </c>
    </row>
    <row r="25" customFormat="false" ht="15.75" hidden="false" customHeight="false" outlineLevel="0" collapsed="false">
      <c r="A25" s="58" t="n">
        <v>24</v>
      </c>
      <c r="B25" s="58" t="s">
        <v>86</v>
      </c>
      <c r="C25" s="33" t="n">
        <v>99.1</v>
      </c>
      <c r="D25" s="33" t="n">
        <v>90.7</v>
      </c>
      <c r="E25" s="33" t="n">
        <v>80</v>
      </c>
      <c r="F25" s="33" t="n">
        <v>95.6</v>
      </c>
      <c r="G25" s="33" t="n">
        <v>94</v>
      </c>
      <c r="H25" s="33" t="n">
        <v>91.9</v>
      </c>
      <c r="I25" s="0" t="n">
        <v>91.874</v>
      </c>
    </row>
    <row r="26" customFormat="false" ht="15.75" hidden="false" customHeight="false" outlineLevel="0" collapsed="false">
      <c r="A26" s="56" t="n">
        <v>25</v>
      </c>
      <c r="B26" s="58" t="s">
        <v>87</v>
      </c>
      <c r="C26" s="33" t="n">
        <v>96.1</v>
      </c>
      <c r="D26" s="33" t="n">
        <v>96.9</v>
      </c>
      <c r="E26" s="33" t="n">
        <v>74</v>
      </c>
      <c r="F26" s="33" t="n">
        <v>95</v>
      </c>
      <c r="G26" s="33" t="n">
        <v>96.9</v>
      </c>
      <c r="H26" s="33" t="n">
        <v>91.8</v>
      </c>
      <c r="I26" s="0" t="n">
        <v>91.792</v>
      </c>
    </row>
    <row r="27" customFormat="false" ht="15.75" hidden="false" customHeight="false" outlineLevel="0" collapsed="false">
      <c r="A27" s="58" t="n">
        <v>26</v>
      </c>
      <c r="B27" s="58" t="s">
        <v>13</v>
      </c>
      <c r="C27" s="33" t="n">
        <v>99.1</v>
      </c>
      <c r="D27" s="33" t="n">
        <v>94.1</v>
      </c>
      <c r="E27" s="33" t="n">
        <v>74</v>
      </c>
      <c r="F27" s="33" t="n">
        <v>98.3</v>
      </c>
      <c r="G27" s="33" t="n">
        <v>93</v>
      </c>
      <c r="H27" s="33" t="n">
        <v>91.7</v>
      </c>
      <c r="I27" s="0" t="n">
        <v>91.686</v>
      </c>
    </row>
    <row r="28" customFormat="false" ht="15.75" hidden="false" customHeight="false" outlineLevel="0" collapsed="false">
      <c r="A28" s="56" t="n">
        <v>27</v>
      </c>
      <c r="B28" s="58" t="s">
        <v>88</v>
      </c>
      <c r="C28" s="33" t="n">
        <v>98.8</v>
      </c>
      <c r="D28" s="33" t="n">
        <v>100</v>
      </c>
      <c r="E28" s="33" t="n">
        <v>62</v>
      </c>
      <c r="F28" s="33" t="n">
        <v>100</v>
      </c>
      <c r="G28" s="33" t="n">
        <v>97.4</v>
      </c>
      <c r="H28" s="33" t="n">
        <v>91.6</v>
      </c>
      <c r="I28" s="0" t="n">
        <v>91.638</v>
      </c>
    </row>
    <row r="29" customFormat="false" ht="15.75" hidden="false" customHeight="false" outlineLevel="0" collapsed="false">
      <c r="A29" s="58" t="n">
        <v>28</v>
      </c>
      <c r="B29" s="58" t="s">
        <v>89</v>
      </c>
      <c r="C29" s="33" t="n">
        <v>100</v>
      </c>
      <c r="D29" s="33" t="n">
        <v>97.4</v>
      </c>
      <c r="E29" s="33" t="n">
        <v>62</v>
      </c>
      <c r="F29" s="33" t="n">
        <v>100</v>
      </c>
      <c r="G29" s="33" t="n">
        <v>98.4</v>
      </c>
      <c r="H29" s="33" t="n">
        <v>91.6</v>
      </c>
      <c r="I29" s="0" t="n">
        <v>91.552</v>
      </c>
    </row>
    <row r="30" customFormat="false" ht="15.75" hidden="false" customHeight="false" outlineLevel="0" collapsed="false">
      <c r="A30" s="56" t="n">
        <v>29</v>
      </c>
      <c r="B30" s="58" t="s">
        <v>5</v>
      </c>
      <c r="C30" s="33" t="n">
        <v>98.6</v>
      </c>
      <c r="D30" s="33" t="n">
        <v>90.2</v>
      </c>
      <c r="E30" s="33" t="n">
        <v>80</v>
      </c>
      <c r="F30" s="33" t="n">
        <v>93</v>
      </c>
      <c r="G30" s="33" t="n">
        <v>92.5</v>
      </c>
      <c r="H30" s="33" t="n">
        <v>90.9</v>
      </c>
      <c r="I30" s="0" t="n">
        <v>90.846</v>
      </c>
    </row>
    <row r="31" customFormat="false" ht="15.75" hidden="false" customHeight="false" outlineLevel="0" collapsed="false">
      <c r="A31" s="58" t="n">
        <v>30</v>
      </c>
      <c r="B31" s="58" t="s">
        <v>10</v>
      </c>
      <c r="C31" s="33" t="n">
        <v>98.8</v>
      </c>
      <c r="D31" s="33" t="n">
        <v>94.1</v>
      </c>
      <c r="E31" s="33" t="n">
        <v>80</v>
      </c>
      <c r="F31" s="33" t="n">
        <v>93.8</v>
      </c>
      <c r="G31" s="33" t="n">
        <v>87</v>
      </c>
      <c r="H31" s="33" t="n">
        <v>90.7</v>
      </c>
      <c r="I31" s="0" t="n">
        <v>90.738</v>
      </c>
    </row>
    <row r="32" customFormat="false" ht="15.75" hidden="false" customHeight="false" outlineLevel="0" collapsed="false">
      <c r="A32" s="56" t="n">
        <v>31</v>
      </c>
      <c r="B32" s="58" t="s">
        <v>90</v>
      </c>
      <c r="C32" s="33" t="n">
        <v>98.7</v>
      </c>
      <c r="D32" s="33" t="n">
        <v>94.8</v>
      </c>
      <c r="E32" s="33" t="n">
        <v>74</v>
      </c>
      <c r="F32" s="33" t="n">
        <v>92.5</v>
      </c>
      <c r="G32" s="33" t="n">
        <v>93</v>
      </c>
      <c r="H32" s="33" t="n">
        <v>90.6</v>
      </c>
      <c r="I32" s="0" t="n">
        <v>90.6</v>
      </c>
    </row>
    <row r="33" customFormat="false" ht="15.75" hidden="false" customHeight="false" outlineLevel="0" collapsed="false">
      <c r="A33" s="58" t="n">
        <v>32</v>
      </c>
      <c r="B33" s="58" t="s">
        <v>91</v>
      </c>
      <c r="C33" s="33" t="n">
        <v>100</v>
      </c>
      <c r="D33" s="33" t="n">
        <v>93.4</v>
      </c>
      <c r="E33" s="33" t="n">
        <v>74</v>
      </c>
      <c r="F33" s="33" t="n">
        <v>94.6</v>
      </c>
      <c r="G33" s="33" t="n">
        <v>89.3</v>
      </c>
      <c r="H33" s="33" t="n">
        <v>90.3</v>
      </c>
      <c r="I33" s="0" t="n">
        <v>90.26</v>
      </c>
    </row>
    <row r="34" customFormat="false" ht="15.75" hidden="false" customHeight="false" outlineLevel="0" collapsed="false">
      <c r="A34" s="56" t="n">
        <v>33</v>
      </c>
      <c r="B34" s="58" t="s">
        <v>92</v>
      </c>
      <c r="C34" s="33" t="n">
        <v>100</v>
      </c>
      <c r="D34" s="33" t="n">
        <v>90.8</v>
      </c>
      <c r="E34" s="33" t="n">
        <v>68</v>
      </c>
      <c r="F34" s="33" t="n">
        <v>95.6</v>
      </c>
      <c r="G34" s="33" t="n">
        <v>95.2</v>
      </c>
      <c r="H34" s="33" t="n">
        <v>89.9</v>
      </c>
      <c r="I34" s="0" t="n">
        <v>89.9</v>
      </c>
    </row>
    <row r="35" customFormat="false" ht="15.75" hidden="false" customHeight="false" outlineLevel="0" collapsed="false">
      <c r="A35" s="58" t="n">
        <v>34</v>
      </c>
      <c r="B35" s="58" t="s">
        <v>6</v>
      </c>
      <c r="C35" s="33" t="n">
        <v>96.5</v>
      </c>
      <c r="D35" s="33" t="n">
        <v>88.4</v>
      </c>
      <c r="E35" s="33" t="n">
        <v>88.5</v>
      </c>
      <c r="F35" s="33" t="n">
        <v>89.9</v>
      </c>
      <c r="G35" s="33" t="n">
        <v>85.9</v>
      </c>
      <c r="H35" s="33" t="n">
        <v>89.8</v>
      </c>
      <c r="I35" s="0" t="n">
        <v>89.836</v>
      </c>
    </row>
    <row r="36" customFormat="false" ht="15.75" hidden="false" customHeight="false" outlineLevel="0" collapsed="false">
      <c r="A36" s="56" t="n">
        <v>35</v>
      </c>
      <c r="B36" s="58" t="s">
        <v>93</v>
      </c>
      <c r="C36" s="33" t="n">
        <v>98.8</v>
      </c>
      <c r="D36" s="33" t="n">
        <v>92.7</v>
      </c>
      <c r="E36" s="33" t="n">
        <v>66.5</v>
      </c>
      <c r="F36" s="33" t="n">
        <v>93.3</v>
      </c>
      <c r="G36" s="33" t="n">
        <v>92.1</v>
      </c>
      <c r="H36" s="33" t="n">
        <v>88.7</v>
      </c>
      <c r="I36" s="0" t="n">
        <v>88.686</v>
      </c>
    </row>
    <row r="37" customFormat="false" ht="15.75" hidden="false" customHeight="false" outlineLevel="0" collapsed="false">
      <c r="A37" s="58" t="n">
        <v>36</v>
      </c>
      <c r="B37" s="58" t="s">
        <v>94</v>
      </c>
      <c r="C37" s="33" t="n">
        <v>100</v>
      </c>
      <c r="D37" s="33" t="n">
        <v>95.5</v>
      </c>
      <c r="E37" s="33" t="n">
        <v>80</v>
      </c>
      <c r="F37" s="33" t="n">
        <v>85.4</v>
      </c>
      <c r="G37" s="33" t="n">
        <v>76.3</v>
      </c>
      <c r="H37" s="33" t="n">
        <v>87.4</v>
      </c>
      <c r="I37" s="0" t="n">
        <v>87.446</v>
      </c>
    </row>
    <row r="38" customFormat="false" ht="15.75" hidden="false" customHeight="false" outlineLevel="0" collapsed="false">
      <c r="A38" s="56" t="n">
        <v>37</v>
      </c>
      <c r="B38" s="58" t="s">
        <v>95</v>
      </c>
      <c r="C38" s="33" t="n">
        <v>98.9</v>
      </c>
      <c r="D38" s="33" t="n">
        <v>88.1</v>
      </c>
      <c r="E38" s="33" t="n">
        <v>74</v>
      </c>
      <c r="F38" s="33" t="n">
        <v>89.7</v>
      </c>
      <c r="G38" s="33" t="n">
        <v>82.3</v>
      </c>
      <c r="H38" s="33" t="n">
        <v>86.6</v>
      </c>
      <c r="I38" s="0" t="n">
        <v>86.6</v>
      </c>
    </row>
    <row r="39" customFormat="false" ht="15.75" hidden="false" customHeight="false" outlineLevel="0" collapsed="false">
      <c r="A39" s="58" t="n">
        <v>38</v>
      </c>
      <c r="B39" s="58" t="s">
        <v>96</v>
      </c>
      <c r="C39" s="33" t="n">
        <v>100</v>
      </c>
      <c r="D39" s="33" t="n">
        <v>71.5</v>
      </c>
      <c r="E39" s="33" t="n">
        <v>80.8</v>
      </c>
      <c r="F39" s="33" t="n">
        <v>100</v>
      </c>
      <c r="G39" s="33" t="n">
        <v>78.6</v>
      </c>
      <c r="H39" s="33" t="n">
        <v>86.2</v>
      </c>
      <c r="I39" s="0" t="n">
        <v>86.16</v>
      </c>
    </row>
    <row r="40" customFormat="false" ht="15.75" hidden="false" customHeight="false" outlineLevel="0" collapsed="false">
      <c r="A40" s="56" t="n">
        <v>39</v>
      </c>
      <c r="B40" s="58" t="s">
        <v>97</v>
      </c>
      <c r="C40" s="33" t="n">
        <v>96.8</v>
      </c>
      <c r="D40" s="33" t="n">
        <v>88.5</v>
      </c>
      <c r="E40" s="33" t="n">
        <v>62</v>
      </c>
      <c r="F40" s="33" t="n">
        <v>93.8</v>
      </c>
      <c r="G40" s="33" t="n">
        <v>89.2</v>
      </c>
      <c r="H40" s="33" t="n">
        <v>86.1</v>
      </c>
      <c r="I40" s="0" t="n">
        <v>86.062</v>
      </c>
    </row>
    <row r="41" customFormat="false" ht="15.75" hidden="false" customHeight="false" outlineLevel="0" collapsed="false">
      <c r="A41" s="58" t="n">
        <v>40</v>
      </c>
      <c r="B41" s="58" t="s">
        <v>98</v>
      </c>
      <c r="C41" s="33" t="n">
        <v>97.6</v>
      </c>
      <c r="D41" s="33" t="n">
        <v>89.1</v>
      </c>
      <c r="E41" s="33" t="n">
        <v>70.7</v>
      </c>
      <c r="F41" s="33" t="n">
        <v>87.8</v>
      </c>
      <c r="G41" s="33" t="n">
        <v>84.6</v>
      </c>
      <c r="H41" s="33" t="n">
        <v>86</v>
      </c>
      <c r="I41" s="0" t="n">
        <v>86.024</v>
      </c>
    </row>
  </sheetData>
  <autoFilter ref="A1:I1">
    <sortState ref="A2:I1">
      <sortCondition ref="A2:A1" descending="1" customList="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LibreOffice/7.5.2.2$Windows_x86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2024-11-18T08:49:20Z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